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1 - Overview/"/>
    </mc:Choice>
  </mc:AlternateContent>
  <xr:revisionPtr revIDLastSave="0" documentId="13_ncr:1_{A54AEED5-A065-2243-83E0-7B963E7CD8A6}" xr6:coauthVersionLast="47" xr6:coauthVersionMax="47" xr10:uidLastSave="{00000000-0000-0000-0000-000000000000}"/>
  <bookViews>
    <workbookView xWindow="6540" yWindow="760" windowWidth="22480" windowHeight="19260" tabRatio="765" xr2:uid="{00000000-000D-0000-FFFF-FFFF00000000}"/>
  </bookViews>
  <sheets>
    <sheet name="Dashboard" sheetId="6" r:id="rId1"/>
    <sheet name="Yellow Belt Intro Tollgate" sheetId="7" r:id="rId2"/>
    <sheet name="Yellow Belt Define Tollgate" sheetId="2" r:id="rId3"/>
    <sheet name="Yellow Belt Measure Tollgate" sheetId="1" r:id="rId4"/>
    <sheet name="Yellow Belt Analyze Tollgate" sheetId="3" r:id="rId5"/>
    <sheet name="Yellow Belt Improve Tollgate" sheetId="4" r:id="rId6"/>
    <sheet name="Yellow Belt Control Tollgate" sheetId="5" r:id="rId7"/>
    <sheet name="(Original) Est. Meeting Times" sheetId="8" state="hidden" r:id="rId8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7" l="1"/>
  <c r="A13" i="5" l="1"/>
  <c r="A13" i="4"/>
  <c r="A13" i="3"/>
  <c r="A13" i="1"/>
  <c r="A13" i="2"/>
  <c r="A13" i="7"/>
  <c r="A10" i="6" s="1"/>
  <c r="G12" i="5" l="1"/>
  <c r="F28" i="8"/>
  <c r="G12" i="4"/>
  <c r="F21" i="8"/>
  <c r="G12" i="3"/>
  <c r="F19" i="8" s="1"/>
  <c r="F15" i="8"/>
  <c r="G12" i="1"/>
  <c r="F9" i="8"/>
  <c r="G12" i="2"/>
  <c r="F2" i="8"/>
  <c r="F31" i="8"/>
  <c r="F30" i="8"/>
  <c r="F29" i="8"/>
  <c r="F25" i="8"/>
  <c r="F24" i="8"/>
  <c r="F23" i="8"/>
  <c r="F22" i="8"/>
  <c r="F18" i="8"/>
  <c r="F17" i="8"/>
  <c r="F16" i="8"/>
  <c r="F12" i="8"/>
  <c r="F11" i="8"/>
  <c r="F10" i="8"/>
  <c r="F6" i="8"/>
  <c r="F5" i="8"/>
  <c r="F4" i="8"/>
  <c r="F3" i="8"/>
  <c r="B5" i="7"/>
  <c r="F4" i="7"/>
  <c r="B4" i="7"/>
  <c r="F3" i="7"/>
  <c r="B3" i="7"/>
  <c r="A11" i="6"/>
  <c r="A12" i="6"/>
  <c r="A13" i="6"/>
  <c r="A14" i="6"/>
  <c r="A15" i="6"/>
  <c r="F4" i="5"/>
  <c r="F3" i="5"/>
  <c r="F4" i="4"/>
  <c r="F3" i="4"/>
  <c r="F4" i="3"/>
  <c r="F3" i="3"/>
  <c r="F4" i="1"/>
  <c r="F3" i="1"/>
  <c r="B5" i="5"/>
  <c r="B4" i="5"/>
  <c r="B3" i="5"/>
  <c r="B5" i="4"/>
  <c r="B4" i="4"/>
  <c r="B3" i="4"/>
  <c r="B5" i="3"/>
  <c r="B4" i="3"/>
  <c r="B3" i="3"/>
  <c r="B5" i="1"/>
  <c r="B4" i="1"/>
  <c r="B3" i="1"/>
  <c r="F4" i="2"/>
  <c r="F3" i="2"/>
  <c r="B5" i="2"/>
  <c r="B4" i="2"/>
  <c r="B3" i="2"/>
  <c r="F32" i="8" l="1"/>
  <c r="F26" i="8"/>
  <c r="F13" i="8"/>
  <c r="A17" i="6"/>
  <c r="F7" i="8"/>
</calcChain>
</file>

<file path=xl/sharedStrings.xml><?xml version="1.0" encoding="utf-8"?>
<sst xmlns="http://schemas.openxmlformats.org/spreadsheetml/2006/main" count="173" uniqueCount="85">
  <si>
    <t>Update charter and inform stakeholders</t>
  </si>
  <si>
    <t>Project Name:</t>
  </si>
  <si>
    <t>Champion:</t>
  </si>
  <si>
    <t>Project Start Date:</t>
  </si>
  <si>
    <t>Planned Completion Date:</t>
  </si>
  <si>
    <t>N</t>
  </si>
  <si>
    <t>Done (Y/N)</t>
  </si>
  <si>
    <t>Measure</t>
  </si>
  <si>
    <t>Define</t>
  </si>
  <si>
    <t>Analyze</t>
  </si>
  <si>
    <t>Improve</t>
  </si>
  <si>
    <t>Control</t>
  </si>
  <si>
    <t>Phase</t>
  </si>
  <si>
    <t>Enter Project Name</t>
  </si>
  <si>
    <t>Enter Date</t>
  </si>
  <si>
    <t>Once all items above are marked "Y", item below will automatically marked "Y" and Dashboard will be updated.</t>
  </si>
  <si>
    <t>Once all items above are marked "Y", item below will automatically marked "Y".</t>
  </si>
  <si>
    <t>All Tollgates Complete</t>
  </si>
  <si>
    <t>Define Tollgate Complete</t>
  </si>
  <si>
    <t>Measure Tollgate Complete</t>
  </si>
  <si>
    <t>Analyze Tollgate Complete</t>
  </si>
  <si>
    <t>Improve Tollgate Complete</t>
  </si>
  <si>
    <t>Control Tollgate Complete</t>
  </si>
  <si>
    <t>Hand over formal ownership to the process owner</t>
  </si>
  <si>
    <t>Complete the elements of the Project Charter</t>
  </si>
  <si>
    <t>Select baseline measures</t>
  </si>
  <si>
    <t>Collect the baseline data</t>
  </si>
  <si>
    <t>Develop root cause hypothesis</t>
  </si>
  <si>
    <t>Update your charter and inform stakeholders</t>
  </si>
  <si>
    <t>Implement solutions to address root causes</t>
  </si>
  <si>
    <t>Create a system and/or process to monitor the results</t>
  </si>
  <si>
    <t>Create Response Plans in case there is a drop in
performance</t>
  </si>
  <si>
    <t>Create a high level and detailed map of the current state</t>
  </si>
  <si>
    <t>Introduction</t>
  </si>
  <si>
    <t>Develop a data collection plan with Operational Definitions and create data sheets if needed</t>
  </si>
  <si>
    <t>Collect the Voice of the Customer and make customer requirements measurable</t>
  </si>
  <si>
    <t>Conduct an 8 Wastes Assessment</t>
  </si>
  <si>
    <t>Familiarize yourself with the DMAIC Roadmap</t>
  </si>
  <si>
    <t>Find at least one process improvement opportunity</t>
  </si>
  <si>
    <t>Create Stakeholder Communication Plan</t>
  </si>
  <si>
    <t>Update charter and project documentation</t>
  </si>
  <si>
    <t>Typical Duration (Hours)</t>
  </si>
  <si>
    <t>Collect facts or data to support root cause hypothesis</t>
  </si>
  <si>
    <t>Plan for a pilot of the solutions, if needed</t>
  </si>
  <si>
    <t>Select and Develop Solutions</t>
  </si>
  <si>
    <t xml:space="preserve">Plan for Implementation </t>
  </si>
  <si>
    <t xml:space="preserve"> </t>
  </si>
  <si>
    <t xml:space="preserve">Use team brainstorming to generate solutions </t>
  </si>
  <si>
    <t>Identify potential causes (Process Maps, 5 Why’s, Fishbone)</t>
  </si>
  <si>
    <t>Create Response Plans
performance</t>
  </si>
  <si>
    <t>Complete Documentation of processes &amp; procedures</t>
  </si>
  <si>
    <t>Estimated Meeting Hours for "Define"</t>
  </si>
  <si>
    <t>Estimated Meeting Hours for "Measure"</t>
  </si>
  <si>
    <t>Estimated Meeting Hours for "Analyze"</t>
  </si>
  <si>
    <t>Estimated Meeting Hours for "Improve"</t>
  </si>
  <si>
    <t>Estimated Meeting Hours for "Control"</t>
  </si>
  <si>
    <t>Typical
Duration
(Hours)</t>
  </si>
  <si>
    <t>Hand over formal ownership to the Process Owner</t>
  </si>
  <si>
    <t>Develop a Data Collection Plan with Operational Definitions and create Check Sheets as needed</t>
  </si>
  <si>
    <t>Enlist a Project Champion/Sponsor who will support you and the project</t>
  </si>
  <si>
    <t>Select baseline measurements</t>
  </si>
  <si>
    <t>Collect the Baseline Data</t>
  </si>
  <si>
    <t>Update Charter and inform Stakeholders</t>
  </si>
  <si>
    <t>Update your Charter and inform Stakeholders</t>
  </si>
  <si>
    <t>Complete documentation of the processes and
procedures</t>
  </si>
  <si>
    <t xml:space="preserve">Enter Champion/Sponsor </t>
  </si>
  <si>
    <t>Details entered in top section will appear automatically on all Tollgate Checklist pages:</t>
  </si>
  <si>
    <t>Yelllow Belt Improve Tollgate Checklist</t>
  </si>
  <si>
    <t>Yellow Belt:</t>
  </si>
  <si>
    <t>Yellow Belt Tollgate Checklist</t>
  </si>
  <si>
    <t>Enter Yellow Belt</t>
  </si>
  <si>
    <t>Yellow Belt Introduction Tollgate Checklist</t>
  </si>
  <si>
    <t>Yelllow Belt:</t>
  </si>
  <si>
    <t>YEllow Belt:</t>
  </si>
  <si>
    <t>Yellow Belt Define Tollgate Checklist</t>
  </si>
  <si>
    <t>Yellow Belt Measure Tollgate Checklist</t>
  </si>
  <si>
    <t>Yellow Belt Analyze Tollgate Checklist</t>
  </si>
  <si>
    <t>Yellow Belt Control Tollgate Checklist</t>
  </si>
  <si>
    <t>Create a high-level and detailed map of the current state</t>
  </si>
  <si>
    <t>Collect data to prove or disprove root cause hypotheses</t>
  </si>
  <si>
    <t>Use team brainstorming to generate solutions that address the root cause</t>
  </si>
  <si>
    <t>Run a Pilot of solutions if needed</t>
  </si>
  <si>
    <t>Celebrate with the team and recognize them for their efforts</t>
  </si>
  <si>
    <t>Introduction Tollgate Complete</t>
  </si>
  <si>
    <t>Identify root causes using Process Analysis, 5 Whys or Fishbone Diagrams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</si>
</sst>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EC008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2A0D5"/>
        <bgColor indexed="64"/>
      </patternFill>
    </fill>
    <fill>
      <patternFill patternType="solid">
        <fgColor rgb="FF80AD49"/>
        <bgColor indexed="64"/>
      </patternFill>
    </fill>
    <fill>
      <patternFill patternType="solid">
        <fgColor rgb="FFF2F2F2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auto="1"/>
      </bottom>
      <diagonal/>
    </border>
  </borders>
  <cellStyleXfs count="10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4" borderId="10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6" fillId="4" borderId="10" xfId="87" applyAlignment="1">
      <alignment horizontal="center" vertical="center" wrapText="1"/>
    </xf>
    <xf numFmtId="0" fontId="16" fillId="4" borderId="10" xfId="87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6" fillId="3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7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5" fillId="0" borderId="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</cellXfs>
  <cellStyles count="10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Normal" xfId="0" builtinId="0"/>
    <cellStyle name="Output" xfId="87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EC008C"/>
      <color rgb="FF006596"/>
      <color rgb="FFA6C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Normal="100" workbookViewId="0">
      <selection sqref="A1:F1"/>
    </sheetView>
  </sheetViews>
  <sheetFormatPr baseColWidth="10" defaultColWidth="14.1640625" defaultRowHeight="16" x14ac:dyDescent="0.2"/>
  <cols>
    <col min="1" max="16384" width="14.1640625" style="1"/>
  </cols>
  <sheetData>
    <row r="1" spans="1:6" ht="32" customHeight="1" x14ac:dyDescent="0.2">
      <c r="A1" s="44" t="s">
        <v>69</v>
      </c>
      <c r="B1" s="44"/>
      <c r="C1" s="44"/>
      <c r="D1" s="44"/>
      <c r="E1" s="44"/>
      <c r="F1" s="44"/>
    </row>
    <row r="2" spans="1:6" ht="15" customHeight="1" x14ac:dyDescent="0.2"/>
    <row r="3" spans="1:6" ht="15" customHeight="1" x14ac:dyDescent="0.2">
      <c r="A3" s="47" t="s">
        <v>66</v>
      </c>
      <c r="B3" s="47"/>
      <c r="C3" s="47"/>
      <c r="D3" s="47"/>
      <c r="E3" s="47"/>
      <c r="F3" s="47"/>
    </row>
    <row r="4" spans="1:6" ht="15" customHeight="1" x14ac:dyDescent="0.2"/>
    <row r="5" spans="1:6" s="6" customFormat="1" ht="15" customHeight="1" x14ac:dyDescent="0.15">
      <c r="A5" s="12" t="s">
        <v>68</v>
      </c>
      <c r="B5" s="23" t="s">
        <v>70</v>
      </c>
      <c r="C5" s="23"/>
      <c r="D5" s="24" t="s">
        <v>3</v>
      </c>
      <c r="E5" s="24"/>
      <c r="F5" s="13" t="s">
        <v>14</v>
      </c>
    </row>
    <row r="6" spans="1:6" s="6" customFormat="1" ht="15" customHeight="1" x14ac:dyDescent="0.15">
      <c r="A6" s="12" t="s">
        <v>1</v>
      </c>
      <c r="B6" s="25" t="s">
        <v>13</v>
      </c>
      <c r="C6" s="25"/>
      <c r="D6" s="24" t="s">
        <v>4</v>
      </c>
      <c r="E6" s="24"/>
      <c r="F6" s="14" t="s">
        <v>14</v>
      </c>
    </row>
    <row r="7" spans="1:6" s="6" customFormat="1" ht="15" customHeight="1" x14ac:dyDescent="0.2">
      <c r="A7" s="12" t="s">
        <v>2</v>
      </c>
      <c r="B7" s="25" t="s">
        <v>65</v>
      </c>
      <c r="C7" s="25"/>
      <c r="D7" s="2"/>
      <c r="E7" s="15"/>
      <c r="F7" s="1"/>
    </row>
    <row r="8" spans="1:6" ht="15" customHeight="1" x14ac:dyDescent="0.2"/>
    <row r="9" spans="1:6" s="2" customFormat="1" ht="27" customHeight="1" x14ac:dyDescent="0.2">
      <c r="A9" s="45" t="s">
        <v>6</v>
      </c>
      <c r="B9" s="46" t="s">
        <v>12</v>
      </c>
      <c r="C9" s="46"/>
      <c r="D9" s="46"/>
      <c r="E9" s="46"/>
      <c r="F9" s="46"/>
    </row>
    <row r="10" spans="1:6" s="2" customFormat="1" ht="27" customHeight="1" x14ac:dyDescent="0.2">
      <c r="A10" s="10" t="str">
        <f>'Yellow Belt Intro Tollgate'!A13</f>
        <v>N</v>
      </c>
      <c r="B10" s="30" t="s">
        <v>33</v>
      </c>
      <c r="C10" s="30"/>
      <c r="D10" s="30"/>
      <c r="E10" s="30"/>
      <c r="F10" s="30"/>
    </row>
    <row r="11" spans="1:6" ht="36" customHeight="1" x14ac:dyDescent="0.2">
      <c r="A11" s="10" t="str">
        <f>'Yellow Belt Define Tollgate'!A13</f>
        <v>N</v>
      </c>
      <c r="B11" s="30" t="s">
        <v>8</v>
      </c>
      <c r="C11" s="30"/>
      <c r="D11" s="30"/>
      <c r="E11" s="30"/>
      <c r="F11" s="30"/>
    </row>
    <row r="12" spans="1:6" ht="36" customHeight="1" x14ac:dyDescent="0.2">
      <c r="A12" s="11" t="str">
        <f>'Yellow Belt Measure Tollgate'!A13</f>
        <v>N</v>
      </c>
      <c r="B12" s="31" t="s">
        <v>7</v>
      </c>
      <c r="C12" s="31"/>
      <c r="D12" s="31"/>
      <c r="E12" s="31"/>
      <c r="F12" s="31"/>
    </row>
    <row r="13" spans="1:6" ht="36" customHeight="1" x14ac:dyDescent="0.2">
      <c r="A13" s="11" t="str">
        <f>'Yellow Belt Analyze Tollgate'!A13</f>
        <v>N</v>
      </c>
      <c r="B13" s="31" t="s">
        <v>9</v>
      </c>
      <c r="C13" s="31"/>
      <c r="D13" s="31"/>
      <c r="E13" s="31"/>
      <c r="F13" s="31"/>
    </row>
    <row r="14" spans="1:6" ht="36" customHeight="1" x14ac:dyDescent="0.2">
      <c r="A14" s="11" t="str">
        <f>'Yellow Belt Improve Tollgate'!A13</f>
        <v>N</v>
      </c>
      <c r="B14" s="31" t="s">
        <v>10</v>
      </c>
      <c r="C14" s="31"/>
      <c r="D14" s="31"/>
      <c r="E14" s="31"/>
      <c r="F14" s="31"/>
    </row>
    <row r="15" spans="1:6" ht="36" customHeight="1" x14ac:dyDescent="0.2">
      <c r="A15" s="11" t="str">
        <f>'Yellow Belt Control Tollgate'!A13</f>
        <v>N</v>
      </c>
      <c r="B15" s="31" t="s">
        <v>11</v>
      </c>
      <c r="C15" s="31"/>
      <c r="D15" s="31"/>
      <c r="E15" s="31"/>
      <c r="F15" s="31"/>
    </row>
    <row r="16" spans="1:6" ht="36" customHeight="1" x14ac:dyDescent="0.2">
      <c r="A16" s="48" t="s">
        <v>16</v>
      </c>
      <c r="B16" s="48"/>
      <c r="C16" s="48"/>
      <c r="D16" s="48"/>
      <c r="E16" s="48"/>
      <c r="F16" s="48"/>
    </row>
    <row r="17" spans="1:6" ht="36" customHeight="1" x14ac:dyDescent="0.2">
      <c r="A17" s="21" t="str">
        <f>IF(COUNTIF(A7:A15,"Y")=6,"Y","N")</f>
        <v>N</v>
      </c>
      <c r="B17" s="28" t="s">
        <v>17</v>
      </c>
      <c r="C17" s="28"/>
      <c r="D17" s="28"/>
      <c r="E17" s="28"/>
      <c r="F17" s="28"/>
    </row>
    <row r="18" spans="1:6" ht="36" customHeight="1" x14ac:dyDescent="0.2">
      <c r="A18" s="7"/>
      <c r="B18" s="26"/>
      <c r="C18" s="26"/>
      <c r="D18" s="26"/>
      <c r="E18" s="26"/>
      <c r="F18" s="26"/>
    </row>
    <row r="19" spans="1:6" ht="36" customHeight="1" x14ac:dyDescent="0.2">
      <c r="A19" s="7"/>
      <c r="B19" s="26"/>
      <c r="C19" s="26"/>
      <c r="D19" s="26"/>
      <c r="E19" s="26"/>
      <c r="F19" s="26"/>
    </row>
    <row r="20" spans="1:6" ht="36" customHeight="1" x14ac:dyDescent="0.2">
      <c r="A20" s="7"/>
      <c r="B20" s="26"/>
      <c r="C20" s="26"/>
      <c r="D20" s="26"/>
      <c r="E20" s="26"/>
      <c r="F20" s="26"/>
    </row>
    <row r="21" spans="1:6" ht="36" customHeight="1" x14ac:dyDescent="0.2">
      <c r="A21" s="7"/>
      <c r="B21" s="26"/>
      <c r="C21" s="26"/>
      <c r="D21" s="26"/>
      <c r="E21" s="26"/>
      <c r="F21" s="26"/>
    </row>
    <row r="22" spans="1:6" ht="36" customHeight="1" x14ac:dyDescent="0.2">
      <c r="A22" s="7"/>
      <c r="B22" s="26"/>
      <c r="C22" s="26"/>
      <c r="D22" s="26"/>
      <c r="E22" s="26"/>
      <c r="F22" s="26"/>
    </row>
  </sheetData>
  <mergeCells count="21">
    <mergeCell ref="B22:F22"/>
    <mergeCell ref="A3:F3"/>
    <mergeCell ref="A16:F16"/>
    <mergeCell ref="B17:F17"/>
    <mergeCell ref="B18:F18"/>
    <mergeCell ref="B19:F19"/>
    <mergeCell ref="B20:F20"/>
    <mergeCell ref="B21:F21"/>
    <mergeCell ref="B9:F9"/>
    <mergeCell ref="B11:F11"/>
    <mergeCell ref="B12:F12"/>
    <mergeCell ref="B13:F13"/>
    <mergeCell ref="B14:F14"/>
    <mergeCell ref="B15:F15"/>
    <mergeCell ref="B10:F10"/>
    <mergeCell ref="B7:C7"/>
    <mergeCell ref="A1:F1"/>
    <mergeCell ref="B5:C5"/>
    <mergeCell ref="D5:E5"/>
    <mergeCell ref="B6:C6"/>
    <mergeCell ref="D6:E6"/>
  </mergeCells>
  <phoneticPr fontId="1" type="noConversion"/>
  <conditionalFormatting sqref="A10:A15">
    <cfRule type="cellIs" dxfId="27" priority="1" operator="equal">
      <formula>"Y"</formula>
    </cfRule>
    <cfRule type="cellIs" dxfId="26" priority="2" operator="equal">
      <formula>"N"</formula>
    </cfRule>
  </conditionalFormatting>
  <conditionalFormatting sqref="A17:A18">
    <cfRule type="cellIs" dxfId="25" priority="3" operator="equal">
      <formula>"Y"</formula>
    </cfRule>
    <cfRule type="cellIs" dxfId="24" priority="4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&amp;C&amp;"Arial,Bold"&amp;10Green Belt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6" width="14.1640625" style="1"/>
    <col min="7" max="7" width="17.33203125" style="1" customWidth="1"/>
    <col min="8" max="16384" width="14.1640625" style="1"/>
  </cols>
  <sheetData>
    <row r="1" spans="1:7" ht="32" customHeight="1" x14ac:dyDescent="0.2">
      <c r="A1" s="44" t="s">
        <v>71</v>
      </c>
      <c r="B1" s="44"/>
      <c r="C1" s="44"/>
      <c r="D1" s="44"/>
      <c r="E1" s="44"/>
      <c r="F1" s="44"/>
      <c r="G1" s="44"/>
    </row>
    <row r="2" spans="1:7" ht="15" customHeight="1" x14ac:dyDescent="0.2"/>
    <row r="3" spans="1:7" s="6" customFormat="1" ht="15" customHeight="1" x14ac:dyDescent="0.15">
      <c r="A3" s="12" t="s">
        <v>72</v>
      </c>
      <c r="B3" s="23" t="str">
        <f>Dashboard!B5:C5</f>
        <v>Enter Yellow Belt</v>
      </c>
      <c r="C3" s="23"/>
      <c r="D3" s="24" t="s">
        <v>3</v>
      </c>
      <c r="E3" s="24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5" t="str">
        <f>Dashboard!B6:C6</f>
        <v>Enter Project Name</v>
      </c>
      <c r="C4" s="25"/>
      <c r="D4" s="24" t="s">
        <v>4</v>
      </c>
      <c r="E4" s="24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5" t="str">
        <f>Dashboard!B7:C7</f>
        <v xml:space="preserve">Enter Champion/Sponsor </v>
      </c>
      <c r="C5" s="25"/>
      <c r="D5" s="2"/>
      <c r="E5" s="15"/>
      <c r="F5" s="1"/>
    </row>
    <row r="6" spans="1:7" ht="15" customHeight="1" x14ac:dyDescent="0.2"/>
    <row r="7" spans="1:7" s="2" customFormat="1" ht="27" customHeight="1" x14ac:dyDescent="0.2">
      <c r="A7" s="45" t="s">
        <v>6</v>
      </c>
      <c r="B7" s="46" t="s">
        <v>33</v>
      </c>
      <c r="C7" s="46"/>
      <c r="D7" s="46"/>
      <c r="E7" s="46"/>
      <c r="F7" s="46"/>
      <c r="G7" s="45" t="s">
        <v>56</v>
      </c>
    </row>
    <row r="8" spans="1:7" ht="36" customHeight="1" x14ac:dyDescent="0.2">
      <c r="A8" s="5" t="s">
        <v>5</v>
      </c>
      <c r="B8" s="33" t="s">
        <v>36</v>
      </c>
      <c r="C8" s="33"/>
      <c r="D8" s="33"/>
      <c r="E8" s="33"/>
      <c r="F8" s="33"/>
      <c r="G8" s="16">
        <v>0.5</v>
      </c>
    </row>
    <row r="9" spans="1:7" ht="36" customHeight="1" x14ac:dyDescent="0.2">
      <c r="A9" s="4" t="s">
        <v>5</v>
      </c>
      <c r="B9" s="32" t="s">
        <v>38</v>
      </c>
      <c r="C9" s="32"/>
      <c r="D9" s="32"/>
      <c r="E9" s="32"/>
      <c r="F9" s="32"/>
      <c r="G9" s="16">
        <v>0.5</v>
      </c>
    </row>
    <row r="10" spans="1:7" ht="36" customHeight="1" x14ac:dyDescent="0.2">
      <c r="A10" s="4" t="s">
        <v>5</v>
      </c>
      <c r="B10" s="32" t="s">
        <v>59</v>
      </c>
      <c r="C10" s="32"/>
      <c r="D10" s="32"/>
      <c r="E10" s="32"/>
      <c r="F10" s="32"/>
      <c r="G10" s="16">
        <v>0.5</v>
      </c>
    </row>
    <row r="11" spans="1:7" ht="36" customHeight="1" x14ac:dyDescent="0.2">
      <c r="A11" s="4" t="s">
        <v>5</v>
      </c>
      <c r="B11" s="32" t="s">
        <v>37</v>
      </c>
      <c r="C11" s="32"/>
      <c r="D11" s="32"/>
      <c r="E11" s="32"/>
      <c r="F11" s="32"/>
      <c r="G11" s="16">
        <v>0.5</v>
      </c>
    </row>
    <row r="12" spans="1:7" ht="36" customHeight="1" thickBot="1" x14ac:dyDescent="0.25">
      <c r="A12" s="48" t="s">
        <v>15</v>
      </c>
      <c r="B12" s="48"/>
      <c r="C12" s="48"/>
      <c r="D12" s="48"/>
      <c r="E12" s="48"/>
      <c r="F12" s="48"/>
      <c r="G12" s="17">
        <f>SUM(G7:G11)</f>
        <v>2</v>
      </c>
    </row>
    <row r="13" spans="1:7" ht="36" customHeight="1" x14ac:dyDescent="0.2">
      <c r="A13" s="8" t="str">
        <f>IF(COUNTIF(A8:A11,"Y")=4,"Y","N")</f>
        <v>N</v>
      </c>
      <c r="B13" s="28" t="s">
        <v>83</v>
      </c>
      <c r="C13" s="28"/>
      <c r="D13" s="28"/>
      <c r="E13" s="28"/>
      <c r="F13" s="28"/>
    </row>
    <row r="14" spans="1:7" ht="29" customHeight="1" x14ac:dyDescent="0.2">
      <c r="A14" s="7"/>
      <c r="B14" s="26"/>
      <c r="C14" s="26"/>
      <c r="D14" s="26"/>
      <c r="E14" s="26"/>
      <c r="F14" s="26"/>
    </row>
    <row r="15" spans="1:7" x14ac:dyDescent="0.2">
      <c r="G15" s="9"/>
    </row>
    <row r="16" spans="1:7" x14ac:dyDescent="0.2">
      <c r="G16" s="9"/>
    </row>
  </sheetData>
  <mergeCells count="14">
    <mergeCell ref="B11:F11"/>
    <mergeCell ref="A12:F12"/>
    <mergeCell ref="B13:F13"/>
    <mergeCell ref="B14:F14"/>
    <mergeCell ref="B5:C5"/>
    <mergeCell ref="B7:F7"/>
    <mergeCell ref="B8:F8"/>
    <mergeCell ref="B9:F9"/>
    <mergeCell ref="B10:F10"/>
    <mergeCell ref="B3:C3"/>
    <mergeCell ref="D3:E3"/>
    <mergeCell ref="B4:C4"/>
    <mergeCell ref="D4:E4"/>
    <mergeCell ref="A1:G1"/>
  </mergeCells>
  <phoneticPr fontId="1" type="noConversion"/>
  <conditionalFormatting sqref="A8:A11">
    <cfRule type="cellIs" dxfId="23" priority="9" operator="equal">
      <formula>"Y"</formula>
    </cfRule>
    <cfRule type="cellIs" dxfId="22" priority="10" operator="equal">
      <formula>"N"</formula>
    </cfRule>
  </conditionalFormatting>
  <conditionalFormatting sqref="A13">
    <cfRule type="cellIs" dxfId="21" priority="7" operator="equal">
      <formula>"Y"</formula>
    </cfRule>
    <cfRule type="cellIs" dxfId="20" priority="8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&amp;C&amp;"Arial,Bold"&amp;10&amp;K000000Green Belt Introduction Tollgate Checklist</oddHeader>
    <oddFooter>&amp;C&amp;"Arial,Regular"&amp;8&amp;G 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6" width="14.1640625" style="1"/>
    <col min="7" max="7" width="17.33203125" style="1" customWidth="1"/>
    <col min="8" max="16384" width="14.1640625" style="1"/>
  </cols>
  <sheetData>
    <row r="1" spans="1:7" ht="32" customHeight="1" x14ac:dyDescent="0.2">
      <c r="A1" s="44" t="s">
        <v>74</v>
      </c>
      <c r="B1" s="44"/>
      <c r="C1" s="44"/>
      <c r="D1" s="44"/>
      <c r="E1" s="44"/>
      <c r="F1" s="44"/>
      <c r="G1" s="44"/>
    </row>
    <row r="2" spans="1:7" ht="15" customHeight="1" x14ac:dyDescent="0.2"/>
    <row r="3" spans="1:7" s="6" customFormat="1" ht="15" customHeight="1" x14ac:dyDescent="0.15">
      <c r="A3" s="12" t="s">
        <v>73</v>
      </c>
      <c r="B3" s="23" t="str">
        <f>Dashboard!B5:C5</f>
        <v>Enter Yellow Belt</v>
      </c>
      <c r="C3" s="23"/>
      <c r="D3" s="24" t="s">
        <v>3</v>
      </c>
      <c r="E3" s="24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5" t="str">
        <f>Dashboard!B6:C6</f>
        <v>Enter Project Name</v>
      </c>
      <c r="C4" s="25"/>
      <c r="D4" s="24" t="s">
        <v>4</v>
      </c>
      <c r="E4" s="24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5" t="str">
        <f>Dashboard!B7:C7</f>
        <v xml:space="preserve">Enter Champion/Sponsor </v>
      </c>
      <c r="C5" s="25"/>
      <c r="D5" s="2"/>
      <c r="E5" s="15"/>
      <c r="F5" s="1"/>
    </row>
    <row r="6" spans="1:7" ht="15" customHeight="1" x14ac:dyDescent="0.2"/>
    <row r="7" spans="1:7" s="2" customFormat="1" ht="51" x14ac:dyDescent="0.2">
      <c r="A7" s="45" t="s">
        <v>6</v>
      </c>
      <c r="B7" s="46" t="s">
        <v>8</v>
      </c>
      <c r="C7" s="46"/>
      <c r="D7" s="46"/>
      <c r="E7" s="46"/>
      <c r="F7" s="46"/>
      <c r="G7" s="45" t="s">
        <v>56</v>
      </c>
    </row>
    <row r="8" spans="1:7" ht="36" customHeight="1" x14ac:dyDescent="0.2">
      <c r="A8" s="5" t="s">
        <v>5</v>
      </c>
      <c r="B8" s="33" t="s">
        <v>24</v>
      </c>
      <c r="C8" s="33"/>
      <c r="D8" s="33"/>
      <c r="E8" s="33"/>
      <c r="F8" s="33"/>
      <c r="G8" s="16">
        <v>1</v>
      </c>
    </row>
    <row r="9" spans="1:7" ht="36" customHeight="1" x14ac:dyDescent="0.2">
      <c r="A9" s="4" t="s">
        <v>5</v>
      </c>
      <c r="B9" s="32" t="s">
        <v>35</v>
      </c>
      <c r="C9" s="32"/>
      <c r="D9" s="32"/>
      <c r="E9" s="32"/>
      <c r="F9" s="32"/>
      <c r="G9" s="16">
        <v>0.5</v>
      </c>
    </row>
    <row r="10" spans="1:7" ht="36" customHeight="1" x14ac:dyDescent="0.2">
      <c r="A10" s="4" t="s">
        <v>5</v>
      </c>
      <c r="B10" s="32" t="s">
        <v>78</v>
      </c>
      <c r="C10" s="32"/>
      <c r="D10" s="32"/>
      <c r="E10" s="32"/>
      <c r="F10" s="32"/>
      <c r="G10" s="16">
        <v>1</v>
      </c>
    </row>
    <row r="11" spans="1:7" ht="36" customHeight="1" x14ac:dyDescent="0.2">
      <c r="A11" s="4" t="s">
        <v>5</v>
      </c>
      <c r="B11" s="32" t="s">
        <v>62</v>
      </c>
      <c r="C11" s="32"/>
      <c r="D11" s="32"/>
      <c r="E11" s="32"/>
      <c r="F11" s="32"/>
      <c r="G11" s="16">
        <v>0.5</v>
      </c>
    </row>
    <row r="12" spans="1:7" ht="36" customHeight="1" thickBot="1" x14ac:dyDescent="0.25">
      <c r="A12" s="48" t="s">
        <v>15</v>
      </c>
      <c r="B12" s="48"/>
      <c r="C12" s="48"/>
      <c r="D12" s="48"/>
      <c r="E12" s="48"/>
      <c r="F12" s="48"/>
      <c r="G12" s="17">
        <f>SUM(G8:G11)</f>
        <v>3</v>
      </c>
    </row>
    <row r="13" spans="1:7" ht="36" customHeight="1" x14ac:dyDescent="0.2">
      <c r="A13" s="8" t="str">
        <f>IF(COUNTIF(A8:A11,"Y") = 5,"Y","N")</f>
        <v>N</v>
      </c>
      <c r="B13" s="28" t="s">
        <v>18</v>
      </c>
      <c r="C13" s="28"/>
      <c r="D13" s="28"/>
      <c r="E13" s="28"/>
      <c r="F13" s="28"/>
    </row>
    <row r="14" spans="1:7" ht="44" customHeight="1" x14ac:dyDescent="0.2">
      <c r="A14" s="7"/>
      <c r="B14" s="26"/>
      <c r="C14" s="26"/>
      <c r="D14" s="26"/>
      <c r="E14" s="26"/>
      <c r="F14" s="26"/>
    </row>
  </sheetData>
  <mergeCells count="14">
    <mergeCell ref="A1:G1"/>
    <mergeCell ref="A12:F12"/>
    <mergeCell ref="B13:F13"/>
    <mergeCell ref="B14:F14"/>
    <mergeCell ref="B3:C3"/>
    <mergeCell ref="D3:E3"/>
    <mergeCell ref="B4:C4"/>
    <mergeCell ref="D4:E4"/>
    <mergeCell ref="B5:C5"/>
    <mergeCell ref="B7:F7"/>
    <mergeCell ref="B8:F8"/>
    <mergeCell ref="B9:F9"/>
    <mergeCell ref="B10:F10"/>
    <mergeCell ref="B11:F11"/>
  </mergeCells>
  <phoneticPr fontId="1" type="noConversion"/>
  <conditionalFormatting sqref="A8:A11">
    <cfRule type="cellIs" dxfId="19" priority="9" operator="equal">
      <formula>"Y"</formula>
    </cfRule>
    <cfRule type="cellIs" dxfId="18" priority="10" operator="equal">
      <formula>"N"</formula>
    </cfRule>
  </conditionalFormatting>
  <conditionalFormatting sqref="A13">
    <cfRule type="cellIs" dxfId="17" priority="23" operator="equal">
      <formula>"Y"</formula>
    </cfRule>
    <cfRule type="cellIs" dxfId="16" priority="24" operator="equal">
      <formula>"N"</formula>
    </cfRule>
  </conditionalFormatting>
  <printOptions horizontalCentered="1" verticalCentered="1"/>
  <pageMargins left="0.7" right="0.7" top="0.75" bottom="1.25" header="0.3" footer="0.3"/>
  <pageSetup scale="83" orientation="portrait" horizontalDpi="4294967292" verticalDpi="4294967292"/>
  <headerFooter>
    <oddHeader>&amp;C&amp;"Arial,Bold"&amp;10&amp;K000000Green Belt Define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44" t="s">
        <v>75</v>
      </c>
      <c r="B1" s="44"/>
      <c r="C1" s="44"/>
      <c r="D1" s="44"/>
      <c r="E1" s="44"/>
      <c r="F1" s="44"/>
      <c r="G1" s="44"/>
    </row>
    <row r="2" spans="1:7" ht="15" customHeight="1" x14ac:dyDescent="0.2"/>
    <row r="3" spans="1:7" s="6" customFormat="1" ht="15" customHeight="1" x14ac:dyDescent="0.15">
      <c r="A3" s="12" t="s">
        <v>68</v>
      </c>
      <c r="B3" s="23" t="str">
        <f>Dashboard!B5:C5</f>
        <v>Enter Yellow Belt</v>
      </c>
      <c r="C3" s="23"/>
      <c r="D3" s="24" t="s">
        <v>3</v>
      </c>
      <c r="E3" s="24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5" t="str">
        <f>Dashboard!B6:C6</f>
        <v>Enter Project Name</v>
      </c>
      <c r="C4" s="25"/>
      <c r="D4" s="24" t="s">
        <v>4</v>
      </c>
      <c r="E4" s="24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5" t="str">
        <f>Dashboard!B7:C7</f>
        <v xml:space="preserve">Enter Champion/Sponsor </v>
      </c>
      <c r="C5" s="25"/>
      <c r="D5" s="2"/>
      <c r="E5" s="15"/>
      <c r="F5" s="1"/>
    </row>
    <row r="6" spans="1:7" ht="15" customHeight="1" x14ac:dyDescent="0.2"/>
    <row r="7" spans="1:7" s="2" customFormat="1" ht="52" customHeight="1" x14ac:dyDescent="0.2">
      <c r="A7" s="45" t="s">
        <v>6</v>
      </c>
      <c r="B7" s="46" t="s">
        <v>7</v>
      </c>
      <c r="C7" s="46"/>
      <c r="D7" s="46"/>
      <c r="E7" s="46"/>
      <c r="F7" s="46"/>
      <c r="G7" s="45" t="s">
        <v>56</v>
      </c>
    </row>
    <row r="8" spans="1:7" ht="36" customHeight="1" x14ac:dyDescent="0.2">
      <c r="A8" s="4" t="s">
        <v>5</v>
      </c>
      <c r="B8" s="32" t="s">
        <v>60</v>
      </c>
      <c r="C8" s="32"/>
      <c r="D8" s="32"/>
      <c r="E8" s="32"/>
      <c r="F8" s="32"/>
      <c r="G8" s="16">
        <v>0.5</v>
      </c>
    </row>
    <row r="9" spans="1:7" ht="36" customHeight="1" x14ac:dyDescent="0.2">
      <c r="A9" s="4" t="s">
        <v>5</v>
      </c>
      <c r="B9" s="32" t="s">
        <v>58</v>
      </c>
      <c r="C9" s="32"/>
      <c r="D9" s="32"/>
      <c r="E9" s="32"/>
      <c r="F9" s="32"/>
      <c r="G9" s="16">
        <v>1</v>
      </c>
    </row>
    <row r="10" spans="1:7" ht="36" customHeight="1" x14ac:dyDescent="0.2">
      <c r="A10" s="4" t="s">
        <v>5</v>
      </c>
      <c r="B10" s="32" t="s">
        <v>61</v>
      </c>
      <c r="C10" s="32"/>
      <c r="D10" s="32"/>
      <c r="E10" s="32"/>
      <c r="F10" s="32"/>
      <c r="G10" s="16">
        <v>1</v>
      </c>
    </row>
    <row r="11" spans="1:7" ht="36" customHeight="1" thickBot="1" x14ac:dyDescent="0.25">
      <c r="A11" s="4" t="s">
        <v>5</v>
      </c>
      <c r="B11" s="32" t="s">
        <v>62</v>
      </c>
      <c r="C11" s="32"/>
      <c r="D11" s="32"/>
      <c r="E11" s="32"/>
      <c r="F11" s="32"/>
      <c r="G11" s="18">
        <v>0.5</v>
      </c>
    </row>
    <row r="12" spans="1:7" ht="36" customHeight="1" thickTop="1" thickBot="1" x14ac:dyDescent="0.25">
      <c r="A12" s="48" t="s">
        <v>15</v>
      </c>
      <c r="B12" s="48"/>
      <c r="C12" s="48"/>
      <c r="D12" s="48"/>
      <c r="E12" s="48"/>
      <c r="F12" s="48"/>
      <c r="G12" s="17">
        <f>SUM(G8:G11)</f>
        <v>3</v>
      </c>
    </row>
    <row r="13" spans="1:7" ht="36" customHeight="1" x14ac:dyDescent="0.2">
      <c r="A13" s="8" t="str">
        <f>IF(COUNTIF(A7:A11,"Y")=4,"Y","N")</f>
        <v>N</v>
      </c>
      <c r="B13" s="28" t="s">
        <v>19</v>
      </c>
      <c r="C13" s="28"/>
      <c r="D13" s="28"/>
      <c r="E13" s="28"/>
      <c r="F13" s="28"/>
    </row>
    <row r="14" spans="1:7" ht="29" customHeight="1" x14ac:dyDescent="0.2">
      <c r="A14" s="7"/>
      <c r="B14" s="26"/>
      <c r="C14" s="26"/>
      <c r="D14" s="26"/>
      <c r="E14" s="26"/>
      <c r="F14" s="26"/>
    </row>
  </sheetData>
  <mergeCells count="14">
    <mergeCell ref="A1:G1"/>
    <mergeCell ref="B8:F8"/>
    <mergeCell ref="B9:F9"/>
    <mergeCell ref="B7:F7"/>
    <mergeCell ref="D3:E3"/>
    <mergeCell ref="D4:E4"/>
    <mergeCell ref="B3:C3"/>
    <mergeCell ref="B4:C4"/>
    <mergeCell ref="B14:F14"/>
    <mergeCell ref="B5:C5"/>
    <mergeCell ref="B10:F10"/>
    <mergeCell ref="B11:F11"/>
    <mergeCell ref="A12:F12"/>
    <mergeCell ref="B13:F13"/>
  </mergeCells>
  <phoneticPr fontId="1" type="noConversion"/>
  <conditionalFormatting sqref="A8:A11">
    <cfRule type="cellIs" dxfId="15" priority="9" operator="equal">
      <formula>"Y"</formula>
    </cfRule>
    <cfRule type="cellIs" dxfId="14" priority="10" operator="equal">
      <formula>"N"</formula>
    </cfRule>
  </conditionalFormatting>
  <conditionalFormatting sqref="A13">
    <cfRule type="cellIs" dxfId="13" priority="7" operator="equal">
      <formula>"Y"</formula>
    </cfRule>
    <cfRule type="cellIs" dxfId="12" priority="8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Measure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44" t="s">
        <v>76</v>
      </c>
      <c r="B1" s="44"/>
      <c r="C1" s="44"/>
      <c r="D1" s="44"/>
      <c r="E1" s="44"/>
      <c r="F1" s="44"/>
      <c r="G1" s="44"/>
    </row>
    <row r="2" spans="1:7" ht="15" customHeight="1" x14ac:dyDescent="0.2"/>
    <row r="3" spans="1:7" s="6" customFormat="1" ht="15" customHeight="1" x14ac:dyDescent="0.15">
      <c r="A3" s="12" t="s">
        <v>68</v>
      </c>
      <c r="B3" s="23" t="str">
        <f>Dashboard!B5:C5</f>
        <v>Enter Yellow Belt</v>
      </c>
      <c r="C3" s="23"/>
      <c r="D3" s="24" t="s">
        <v>3</v>
      </c>
      <c r="E3" s="24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5" t="str">
        <f>Dashboard!B6:C6</f>
        <v>Enter Project Name</v>
      </c>
      <c r="C4" s="25"/>
      <c r="D4" s="24" t="s">
        <v>4</v>
      </c>
      <c r="E4" s="24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5" t="str">
        <f>Dashboard!B7:C7</f>
        <v xml:space="preserve">Enter Champion/Sponsor </v>
      </c>
      <c r="C5" s="25"/>
      <c r="D5" s="2"/>
      <c r="E5" s="15"/>
      <c r="F5" s="1"/>
    </row>
    <row r="6" spans="1:7" ht="15" customHeight="1" x14ac:dyDescent="0.2"/>
    <row r="7" spans="1:7" s="2" customFormat="1" ht="52" customHeight="1" x14ac:dyDescent="0.2">
      <c r="A7" s="45" t="s">
        <v>6</v>
      </c>
      <c r="B7" s="49" t="s">
        <v>9</v>
      </c>
      <c r="C7" s="50"/>
      <c r="D7" s="50"/>
      <c r="E7" s="50"/>
      <c r="F7" s="51"/>
      <c r="G7" s="45" t="s">
        <v>41</v>
      </c>
    </row>
    <row r="8" spans="1:7" ht="36" customHeight="1" x14ac:dyDescent="0.2">
      <c r="A8" s="4" t="s">
        <v>5</v>
      </c>
      <c r="B8" s="32" t="s">
        <v>84</v>
      </c>
      <c r="C8" s="32"/>
      <c r="D8" s="32"/>
      <c r="E8" s="32"/>
      <c r="F8" s="32"/>
      <c r="G8" s="16">
        <v>1</v>
      </c>
    </row>
    <row r="9" spans="1:7" ht="36" customHeight="1" x14ac:dyDescent="0.2">
      <c r="A9" s="4" t="s">
        <v>5</v>
      </c>
      <c r="B9" s="32" t="s">
        <v>27</v>
      </c>
      <c r="C9" s="32"/>
      <c r="D9" s="32"/>
      <c r="E9" s="32"/>
      <c r="F9" s="32"/>
      <c r="G9" s="16">
        <v>1</v>
      </c>
    </row>
    <row r="10" spans="1:7" ht="36" customHeight="1" x14ac:dyDescent="0.2">
      <c r="A10" s="4" t="s">
        <v>5</v>
      </c>
      <c r="B10" s="32" t="s">
        <v>79</v>
      </c>
      <c r="C10" s="32"/>
      <c r="D10" s="32"/>
      <c r="E10" s="32"/>
      <c r="F10" s="32"/>
      <c r="G10" s="16">
        <v>1</v>
      </c>
    </row>
    <row r="11" spans="1:7" ht="36" customHeight="1" thickBot="1" x14ac:dyDescent="0.25">
      <c r="A11" s="4" t="s">
        <v>5</v>
      </c>
      <c r="B11" s="32" t="s">
        <v>63</v>
      </c>
      <c r="C11" s="32"/>
      <c r="D11" s="32"/>
      <c r="E11" s="32"/>
      <c r="F11" s="32"/>
      <c r="G11" s="18">
        <v>1</v>
      </c>
    </row>
    <row r="12" spans="1:7" ht="36" customHeight="1" thickTop="1" thickBot="1" x14ac:dyDescent="0.25">
      <c r="A12" s="48" t="s">
        <v>15</v>
      </c>
      <c r="B12" s="48"/>
      <c r="C12" s="48"/>
      <c r="D12" s="48"/>
      <c r="E12" s="48"/>
      <c r="F12" s="48"/>
      <c r="G12" s="17">
        <f>SUM(G8:G11)</f>
        <v>4</v>
      </c>
    </row>
    <row r="13" spans="1:7" ht="36" customHeight="1" x14ac:dyDescent="0.2">
      <c r="A13" s="8" t="str">
        <f>IF(COUNTIF(A6:A11,"Y")=4,"Y","N")</f>
        <v>N</v>
      </c>
      <c r="B13" s="28" t="s">
        <v>20</v>
      </c>
      <c r="C13" s="28"/>
      <c r="D13" s="28"/>
      <c r="E13" s="28"/>
      <c r="F13" s="28"/>
    </row>
    <row r="14" spans="1:7" ht="36" customHeight="1" x14ac:dyDescent="0.2">
      <c r="A14" s="7"/>
      <c r="B14" s="26"/>
      <c r="C14" s="26"/>
      <c r="D14" s="26"/>
      <c r="E14" s="26"/>
      <c r="F14" s="26"/>
    </row>
  </sheetData>
  <mergeCells count="14">
    <mergeCell ref="A1:G1"/>
    <mergeCell ref="A12:F12"/>
    <mergeCell ref="B13:F13"/>
    <mergeCell ref="B14:F14"/>
    <mergeCell ref="B3:C3"/>
    <mergeCell ref="D3:E3"/>
    <mergeCell ref="B4:C4"/>
    <mergeCell ref="D4:E4"/>
    <mergeCell ref="B11:F11"/>
    <mergeCell ref="B5:C5"/>
    <mergeCell ref="B7:F7"/>
    <mergeCell ref="B8:F8"/>
    <mergeCell ref="B9:F9"/>
    <mergeCell ref="B10:F10"/>
  </mergeCells>
  <phoneticPr fontId="1" type="noConversion"/>
  <conditionalFormatting sqref="A8:A11">
    <cfRule type="cellIs" dxfId="11" priority="9" operator="equal">
      <formula>"Y"</formula>
    </cfRule>
    <cfRule type="cellIs" dxfId="10" priority="10" operator="equal">
      <formula>"N"</formula>
    </cfRule>
  </conditionalFormatting>
  <conditionalFormatting sqref="A13">
    <cfRule type="cellIs" dxfId="9" priority="7" operator="equal">
      <formula>"Y"</formula>
    </cfRule>
    <cfRule type="cellIs" dxfId="8" priority="8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Analyze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showGridLines="0" zoomScaleNormal="100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44" t="s">
        <v>67</v>
      </c>
      <c r="B1" s="44"/>
      <c r="C1" s="44"/>
      <c r="D1" s="44"/>
      <c r="E1" s="44"/>
      <c r="F1" s="44"/>
      <c r="G1" s="44"/>
    </row>
    <row r="2" spans="1:7" ht="15" customHeight="1" x14ac:dyDescent="0.2"/>
    <row r="3" spans="1:7" s="6" customFormat="1" ht="15" customHeight="1" x14ac:dyDescent="0.15">
      <c r="A3" s="12" t="s">
        <v>68</v>
      </c>
      <c r="B3" s="23" t="str">
        <f>Dashboard!B5:C5</f>
        <v>Enter Yellow Belt</v>
      </c>
      <c r="C3" s="23"/>
      <c r="D3" s="24" t="s">
        <v>3</v>
      </c>
      <c r="E3" s="24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5" t="str">
        <f>Dashboard!B6:C6</f>
        <v>Enter Project Name</v>
      </c>
      <c r="C4" s="25"/>
      <c r="D4" s="24" t="s">
        <v>4</v>
      </c>
      <c r="E4" s="24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5" t="str">
        <f>Dashboard!B7:C7</f>
        <v xml:space="preserve">Enter Champion/Sponsor </v>
      </c>
      <c r="C5" s="25"/>
      <c r="D5" s="2"/>
      <c r="E5" s="15"/>
      <c r="F5" s="1"/>
    </row>
    <row r="6" spans="1:7" ht="15" customHeight="1" x14ac:dyDescent="0.2"/>
    <row r="7" spans="1:7" s="2" customFormat="1" ht="51" x14ac:dyDescent="0.2">
      <c r="A7" s="45" t="s">
        <v>6</v>
      </c>
      <c r="B7" s="46" t="s">
        <v>10</v>
      </c>
      <c r="C7" s="46"/>
      <c r="D7" s="46"/>
      <c r="E7" s="46"/>
      <c r="F7" s="46"/>
      <c r="G7" s="45" t="s">
        <v>41</v>
      </c>
    </row>
    <row r="8" spans="1:7" ht="36" customHeight="1" x14ac:dyDescent="0.2">
      <c r="A8" s="4" t="s">
        <v>5</v>
      </c>
      <c r="B8" s="32" t="s">
        <v>80</v>
      </c>
      <c r="C8" s="32"/>
      <c r="D8" s="32"/>
      <c r="E8" s="32"/>
      <c r="F8" s="32"/>
      <c r="G8" s="16">
        <v>1</v>
      </c>
    </row>
    <row r="9" spans="1:7" ht="36" customHeight="1" x14ac:dyDescent="0.2">
      <c r="A9" s="4" t="s">
        <v>5</v>
      </c>
      <c r="B9" s="34" t="s">
        <v>81</v>
      </c>
      <c r="C9" s="35"/>
      <c r="D9" s="35"/>
      <c r="E9" s="35"/>
      <c r="F9" s="36"/>
      <c r="G9" s="16">
        <v>1</v>
      </c>
    </row>
    <row r="10" spans="1:7" ht="36" customHeight="1" x14ac:dyDescent="0.2">
      <c r="A10" s="4" t="s">
        <v>5</v>
      </c>
      <c r="B10" s="34" t="s">
        <v>29</v>
      </c>
      <c r="C10" s="35"/>
      <c r="D10" s="35"/>
      <c r="E10" s="35"/>
      <c r="F10" s="36"/>
      <c r="G10" s="16">
        <v>1</v>
      </c>
    </row>
    <row r="11" spans="1:7" ht="36" customHeight="1" thickBot="1" x14ac:dyDescent="0.25">
      <c r="A11" s="4" t="s">
        <v>5</v>
      </c>
      <c r="B11" s="34" t="s">
        <v>82</v>
      </c>
      <c r="C11" s="35"/>
      <c r="D11" s="35"/>
      <c r="E11" s="35"/>
      <c r="F11" s="36"/>
      <c r="G11" s="18">
        <v>1</v>
      </c>
    </row>
    <row r="12" spans="1:7" ht="36" customHeight="1" thickTop="1" thickBot="1" x14ac:dyDescent="0.25">
      <c r="A12" s="48" t="s">
        <v>15</v>
      </c>
      <c r="B12" s="48"/>
      <c r="C12" s="48"/>
      <c r="D12" s="48"/>
      <c r="E12" s="48"/>
      <c r="F12" s="48"/>
      <c r="G12" s="17">
        <f>SUM(G8:G11)</f>
        <v>4</v>
      </c>
    </row>
    <row r="13" spans="1:7" ht="36" customHeight="1" x14ac:dyDescent="0.2">
      <c r="A13" s="8" t="str">
        <f>IF(COUNTIF(A7:A11,"Y")=5,"Y","N")</f>
        <v>N</v>
      </c>
      <c r="B13" s="28" t="s">
        <v>21</v>
      </c>
      <c r="C13" s="28"/>
      <c r="D13" s="28"/>
      <c r="E13" s="28"/>
      <c r="F13" s="28"/>
    </row>
    <row r="14" spans="1:7" ht="36" customHeight="1" x14ac:dyDescent="0.2">
      <c r="A14" s="7"/>
      <c r="B14" s="26"/>
      <c r="C14" s="26"/>
      <c r="D14" s="26"/>
      <c r="E14" s="26"/>
      <c r="F14" s="26"/>
    </row>
  </sheetData>
  <mergeCells count="14">
    <mergeCell ref="A12:F12"/>
    <mergeCell ref="B13:F13"/>
    <mergeCell ref="B14:F14"/>
    <mergeCell ref="B11:F11"/>
    <mergeCell ref="B5:C5"/>
    <mergeCell ref="B7:F7"/>
    <mergeCell ref="B8:F8"/>
    <mergeCell ref="B10:F10"/>
    <mergeCell ref="B9:F9"/>
    <mergeCell ref="B3:C3"/>
    <mergeCell ref="D3:E3"/>
    <mergeCell ref="B4:C4"/>
    <mergeCell ref="D4:E4"/>
    <mergeCell ref="A1:G1"/>
  </mergeCells>
  <phoneticPr fontId="1" type="noConversion"/>
  <conditionalFormatting sqref="A8:A11">
    <cfRule type="cellIs" dxfId="7" priority="1" operator="equal">
      <formula>"Y"</formula>
    </cfRule>
    <cfRule type="cellIs" dxfId="6" priority="2" operator="equal">
      <formula>"N"</formula>
    </cfRule>
  </conditionalFormatting>
  <conditionalFormatting sqref="A13">
    <cfRule type="cellIs" dxfId="5" priority="11" operator="equal">
      <formula>"Y"</formula>
    </cfRule>
    <cfRule type="cellIs" dxfId="4" priority="12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Improve Tollgate Checklist</oddHeader>
    <oddFooter>&amp;C&amp;"Arial,Regular"&amp;8&amp;G
Copyright 2024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showGridLines="0" zoomScaleNormal="100" workbookViewId="0">
      <selection activeCell="B3" sqref="B3:C3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22" t="s">
        <v>77</v>
      </c>
      <c r="B1" s="22"/>
      <c r="C1" s="22"/>
      <c r="D1" s="22"/>
      <c r="E1" s="22"/>
      <c r="F1" s="22"/>
      <c r="G1" s="22"/>
    </row>
    <row r="2" spans="1:7" ht="15" customHeight="1" x14ac:dyDescent="0.2"/>
    <row r="3" spans="1:7" s="6" customFormat="1" ht="15" customHeight="1" x14ac:dyDescent="0.15">
      <c r="A3" s="12" t="s">
        <v>68</v>
      </c>
      <c r="B3" s="23" t="str">
        <f>Dashboard!B5:C5</f>
        <v>Enter Yellow Belt</v>
      </c>
      <c r="C3" s="23"/>
      <c r="D3" s="24" t="s">
        <v>3</v>
      </c>
      <c r="E3" s="24"/>
      <c r="F3" s="13" t="str">
        <f>Dashboard!F5</f>
        <v>Enter Date</v>
      </c>
    </row>
    <row r="4" spans="1:7" s="6" customFormat="1" ht="15" customHeight="1" x14ac:dyDescent="0.15">
      <c r="A4" s="12" t="s">
        <v>1</v>
      </c>
      <c r="B4" s="25" t="str">
        <f>Dashboard!B6:C6</f>
        <v>Enter Project Name</v>
      </c>
      <c r="C4" s="25"/>
      <c r="D4" s="24" t="s">
        <v>4</v>
      </c>
      <c r="E4" s="24"/>
      <c r="F4" s="14" t="str">
        <f>Dashboard!F6</f>
        <v>Enter Date</v>
      </c>
    </row>
    <row r="5" spans="1:7" s="6" customFormat="1" ht="15" customHeight="1" x14ac:dyDescent="0.2">
      <c r="A5" s="12" t="s">
        <v>2</v>
      </c>
      <c r="B5" s="25" t="str">
        <f>Dashboard!B7:C7</f>
        <v xml:space="preserve">Enter Champion/Sponsor </v>
      </c>
      <c r="C5" s="25"/>
      <c r="D5" s="2"/>
      <c r="E5" s="15"/>
      <c r="F5" s="1"/>
    </row>
    <row r="6" spans="1:7" ht="15" customHeight="1" x14ac:dyDescent="0.2"/>
    <row r="7" spans="1:7" s="2" customFormat="1" ht="51" x14ac:dyDescent="0.2">
      <c r="A7" s="3" t="s">
        <v>6</v>
      </c>
      <c r="B7" s="29" t="s">
        <v>11</v>
      </c>
      <c r="C7" s="29"/>
      <c r="D7" s="29"/>
      <c r="E7" s="29"/>
      <c r="F7" s="29"/>
      <c r="G7" s="3" t="s">
        <v>41</v>
      </c>
    </row>
    <row r="8" spans="1:7" ht="36" customHeight="1" x14ac:dyDescent="0.2">
      <c r="A8" s="4" t="s">
        <v>5</v>
      </c>
      <c r="B8" s="32" t="s">
        <v>30</v>
      </c>
      <c r="C8" s="32"/>
      <c r="D8" s="32"/>
      <c r="E8" s="32"/>
      <c r="F8" s="32"/>
      <c r="G8" s="16">
        <v>1</v>
      </c>
    </row>
    <row r="9" spans="1:7" ht="36" customHeight="1" x14ac:dyDescent="0.2">
      <c r="A9" s="4" t="s">
        <v>5</v>
      </c>
      <c r="B9" s="32" t="s">
        <v>64</v>
      </c>
      <c r="C9" s="32"/>
      <c r="D9" s="32"/>
      <c r="E9" s="32"/>
      <c r="F9" s="32"/>
      <c r="G9" s="16">
        <v>1</v>
      </c>
    </row>
    <row r="10" spans="1:7" ht="36" customHeight="1" x14ac:dyDescent="0.2">
      <c r="A10" s="4" t="s">
        <v>5</v>
      </c>
      <c r="B10" s="32" t="s">
        <v>31</v>
      </c>
      <c r="C10" s="32"/>
      <c r="D10" s="32"/>
      <c r="E10" s="32"/>
      <c r="F10" s="32"/>
      <c r="G10" s="16">
        <v>1</v>
      </c>
    </row>
    <row r="11" spans="1:7" ht="36" customHeight="1" thickBot="1" x14ac:dyDescent="0.25">
      <c r="A11" s="4" t="s">
        <v>5</v>
      </c>
      <c r="B11" s="32" t="s">
        <v>57</v>
      </c>
      <c r="C11" s="32"/>
      <c r="D11" s="32"/>
      <c r="E11" s="32"/>
      <c r="F11" s="32"/>
      <c r="G11" s="18">
        <v>1</v>
      </c>
    </row>
    <row r="12" spans="1:7" ht="36" customHeight="1" thickTop="1" thickBot="1" x14ac:dyDescent="0.25">
      <c r="A12" s="27" t="s">
        <v>15</v>
      </c>
      <c r="B12" s="27"/>
      <c r="C12" s="27"/>
      <c r="D12" s="27"/>
      <c r="E12" s="27"/>
      <c r="F12" s="27"/>
      <c r="G12" s="17">
        <f>SUM(G8:G11)</f>
        <v>4</v>
      </c>
    </row>
    <row r="13" spans="1:7" ht="36" customHeight="1" x14ac:dyDescent="0.2">
      <c r="A13" s="8" t="str">
        <f>IF(COUNTIF(A7:A11,"Y")=5,"Y","N")</f>
        <v>N</v>
      </c>
      <c r="B13" s="28" t="s">
        <v>22</v>
      </c>
      <c r="C13" s="28"/>
      <c r="D13" s="28"/>
      <c r="E13" s="28"/>
      <c r="F13" s="28"/>
    </row>
    <row r="14" spans="1:7" ht="36" customHeight="1" x14ac:dyDescent="0.2">
      <c r="A14" s="7"/>
      <c r="B14" s="26"/>
      <c r="C14" s="26"/>
      <c r="D14" s="26"/>
      <c r="E14" s="26"/>
      <c r="F14" s="26"/>
    </row>
  </sheetData>
  <mergeCells count="14">
    <mergeCell ref="B13:F13"/>
    <mergeCell ref="B14:F14"/>
    <mergeCell ref="A1:G1"/>
    <mergeCell ref="B5:C5"/>
    <mergeCell ref="B7:F7"/>
    <mergeCell ref="B8:F8"/>
    <mergeCell ref="B9:F9"/>
    <mergeCell ref="B10:F10"/>
    <mergeCell ref="B11:F11"/>
    <mergeCell ref="B3:C3"/>
    <mergeCell ref="D3:E3"/>
    <mergeCell ref="B4:C4"/>
    <mergeCell ref="D4:E4"/>
    <mergeCell ref="A12:F12"/>
  </mergeCells>
  <phoneticPr fontId="1" type="noConversion"/>
  <conditionalFormatting sqref="A8:A11">
    <cfRule type="cellIs" dxfId="3" priority="1" operator="equal">
      <formula>"Y"</formula>
    </cfRule>
    <cfRule type="cellIs" dxfId="2" priority="2" operator="equal">
      <formula>"N"</formula>
    </cfRule>
  </conditionalFormatting>
  <conditionalFormatting sqref="A13">
    <cfRule type="cellIs" dxfId="1" priority="17" operator="equal">
      <formula>"Y"</formula>
    </cfRule>
    <cfRule type="cellIs" dxfId="0" priority="18" operator="equal">
      <formula>"N"</formula>
    </cfRule>
  </conditionalFormatting>
  <printOptions horizontalCentered="1" verticalCentered="1"/>
  <pageMargins left="0.7" right="0.7" top="0.75" bottom="1.25" header="0.3" footer="0.3"/>
  <pageSetup scale="85" orientation="portrait" horizontalDpi="4294967292" verticalDpi="4294967292"/>
  <headerFooter>
    <oddHeader>&amp;C&amp;"Arial,Bold"&amp;10&amp;K000000Green Belt Control Tollgate Checklist&amp;R&amp;"Arial,Regular"&amp;8&amp;K000000v3.5</oddHeader>
    <oddFooter>&amp;C&amp;"Arial,Regular"&amp;8&amp;G
Copyright 2019 GoLeanSixSigma.com. All Rights Reserved.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"/>
  <sheetViews>
    <sheetView workbookViewId="0">
      <selection activeCell="F29" sqref="F29"/>
    </sheetView>
  </sheetViews>
  <sheetFormatPr baseColWidth="10" defaultRowHeight="16" x14ac:dyDescent="0.2"/>
  <cols>
    <col min="6" max="6" width="20.83203125" customWidth="1"/>
  </cols>
  <sheetData>
    <row r="1" spans="1:6" ht="34" x14ac:dyDescent="0.2">
      <c r="A1" s="29" t="s">
        <v>8</v>
      </c>
      <c r="B1" s="29"/>
      <c r="C1" s="29"/>
      <c r="D1" s="29"/>
      <c r="E1" s="29"/>
      <c r="F1" s="3" t="s">
        <v>41</v>
      </c>
    </row>
    <row r="2" spans="1:6" x14ac:dyDescent="0.2">
      <c r="A2" s="38" t="s">
        <v>24</v>
      </c>
      <c r="B2" s="38"/>
      <c r="C2" s="38"/>
      <c r="D2" s="38"/>
      <c r="E2" s="38"/>
      <c r="F2" s="19">
        <f>'Yellow Belt Define Tollgate'!G8</f>
        <v>1</v>
      </c>
    </row>
    <row r="3" spans="1:6" ht="29" customHeight="1" x14ac:dyDescent="0.2">
      <c r="A3" s="37" t="s">
        <v>35</v>
      </c>
      <c r="B3" s="37"/>
      <c r="C3" s="37"/>
      <c r="D3" s="37"/>
      <c r="E3" s="37"/>
      <c r="F3" s="19">
        <f>'Yellow Belt Define Tollgate'!G9</f>
        <v>0.5</v>
      </c>
    </row>
    <row r="4" spans="1:6" x14ac:dyDescent="0.2">
      <c r="A4" s="37" t="s">
        <v>32</v>
      </c>
      <c r="B4" s="37"/>
      <c r="C4" s="37"/>
      <c r="D4" s="37"/>
      <c r="E4" s="37"/>
      <c r="F4" s="19">
        <f>'Yellow Belt Define Tollgate'!G10</f>
        <v>1</v>
      </c>
    </row>
    <row r="5" spans="1:6" x14ac:dyDescent="0.2">
      <c r="A5" s="37" t="s">
        <v>39</v>
      </c>
      <c r="B5" s="37"/>
      <c r="C5" s="37"/>
      <c r="D5" s="37"/>
      <c r="E5" s="37"/>
      <c r="F5" s="19">
        <f>'Yellow Belt Define Tollgate'!G11</f>
        <v>0.5</v>
      </c>
    </row>
    <row r="6" spans="1:6" x14ac:dyDescent="0.2">
      <c r="A6" s="37" t="s">
        <v>40</v>
      </c>
      <c r="B6" s="37"/>
      <c r="C6" s="37"/>
      <c r="D6" s="37"/>
      <c r="E6" s="37"/>
      <c r="F6" s="19" t="e">
        <f>'Yellow Belt Define Tollgate'!#REF!</f>
        <v>#REF!</v>
      </c>
    </row>
    <row r="7" spans="1:6" x14ac:dyDescent="0.2">
      <c r="A7" s="39" t="s">
        <v>51</v>
      </c>
      <c r="B7" s="39"/>
      <c r="C7" s="39"/>
      <c r="D7" s="39"/>
      <c r="E7" s="40"/>
      <c r="F7" s="20">
        <f>'Yellow Belt Define Tollgate'!G12</f>
        <v>3</v>
      </c>
    </row>
    <row r="8" spans="1:6" ht="17" x14ac:dyDescent="0.2">
      <c r="A8" s="29" t="s">
        <v>7</v>
      </c>
      <c r="B8" s="29"/>
      <c r="C8" s="29"/>
      <c r="D8" s="29"/>
      <c r="E8" s="29"/>
      <c r="F8" s="3" t="s">
        <v>46</v>
      </c>
    </row>
    <row r="9" spans="1:6" x14ac:dyDescent="0.2">
      <c r="A9" s="37" t="s">
        <v>25</v>
      </c>
      <c r="B9" s="37"/>
      <c r="C9" s="37"/>
      <c r="D9" s="37"/>
      <c r="E9" s="37"/>
      <c r="F9" s="19">
        <f>'Yellow Belt Measure Tollgate'!G8</f>
        <v>0.5</v>
      </c>
    </row>
    <row r="10" spans="1:6" ht="28" customHeight="1" x14ac:dyDescent="0.2">
      <c r="A10" s="37" t="s">
        <v>34</v>
      </c>
      <c r="B10" s="37"/>
      <c r="C10" s="37"/>
      <c r="D10" s="37"/>
      <c r="E10" s="37"/>
      <c r="F10" s="19">
        <f>'Yellow Belt Measure Tollgate'!G9</f>
        <v>1</v>
      </c>
    </row>
    <row r="11" spans="1:6" x14ac:dyDescent="0.2">
      <c r="A11" s="37" t="s">
        <v>26</v>
      </c>
      <c r="B11" s="37"/>
      <c r="C11" s="37"/>
      <c r="D11" s="37"/>
      <c r="E11" s="37"/>
      <c r="F11" s="19">
        <f>'Yellow Belt Measure Tollgate'!G10</f>
        <v>1</v>
      </c>
    </row>
    <row r="12" spans="1:6" x14ac:dyDescent="0.2">
      <c r="A12" s="37" t="s">
        <v>0</v>
      </c>
      <c r="B12" s="37"/>
      <c r="C12" s="37"/>
      <c r="D12" s="37"/>
      <c r="E12" s="37"/>
      <c r="F12" s="19">
        <f>'Yellow Belt Measure Tollgate'!G11</f>
        <v>0.5</v>
      </c>
    </row>
    <row r="13" spans="1:6" x14ac:dyDescent="0.2">
      <c r="A13" s="39" t="s">
        <v>52</v>
      </c>
      <c r="B13" s="39"/>
      <c r="C13" s="39"/>
      <c r="D13" s="39"/>
      <c r="E13" s="40"/>
      <c r="F13" s="20">
        <f>'Yellow Belt Measure Tollgate'!G12</f>
        <v>3</v>
      </c>
    </row>
    <row r="14" spans="1:6" ht="17" x14ac:dyDescent="0.2">
      <c r="A14" s="29" t="s">
        <v>9</v>
      </c>
      <c r="B14" s="29"/>
      <c r="C14" s="29"/>
      <c r="D14" s="29"/>
      <c r="E14" s="29"/>
      <c r="F14" s="3" t="s">
        <v>46</v>
      </c>
    </row>
    <row r="15" spans="1:6" ht="29" customHeight="1" x14ac:dyDescent="0.2">
      <c r="A15" s="37" t="s">
        <v>48</v>
      </c>
      <c r="B15" s="37"/>
      <c r="C15" s="37"/>
      <c r="D15" s="37"/>
      <c r="E15" s="37"/>
      <c r="F15" s="19">
        <f>'Yellow Belt Analyze Tollgate'!G8</f>
        <v>1</v>
      </c>
    </row>
    <row r="16" spans="1:6" x14ac:dyDescent="0.2">
      <c r="A16" s="37" t="s">
        <v>27</v>
      </c>
      <c r="B16" s="37"/>
      <c r="C16" s="37"/>
      <c r="D16" s="37"/>
      <c r="E16" s="37"/>
      <c r="F16" s="19">
        <f>'Yellow Belt Analyze Tollgate'!G9</f>
        <v>1</v>
      </c>
    </row>
    <row r="17" spans="1:6" x14ac:dyDescent="0.2">
      <c r="A17" s="37" t="s">
        <v>42</v>
      </c>
      <c r="B17" s="37"/>
      <c r="C17" s="37"/>
      <c r="D17" s="37"/>
      <c r="E17" s="37"/>
      <c r="F17" s="19">
        <f>'Yellow Belt Analyze Tollgate'!G10</f>
        <v>1</v>
      </c>
    </row>
    <row r="18" spans="1:6" x14ac:dyDescent="0.2">
      <c r="A18" s="37" t="s">
        <v>28</v>
      </c>
      <c r="B18" s="37"/>
      <c r="C18" s="37"/>
      <c r="D18" s="37"/>
      <c r="E18" s="37"/>
      <c r="F18" s="19">
        <f>'Yellow Belt Analyze Tollgate'!G11</f>
        <v>1</v>
      </c>
    </row>
    <row r="19" spans="1:6" x14ac:dyDescent="0.2">
      <c r="A19" s="39" t="s">
        <v>53</v>
      </c>
      <c r="B19" s="39"/>
      <c r="C19" s="39"/>
      <c r="D19" s="39"/>
      <c r="E19" s="40"/>
      <c r="F19" s="20">
        <f>'Yellow Belt Analyze Tollgate'!G12</f>
        <v>4</v>
      </c>
    </row>
    <row r="20" spans="1:6" ht="17" x14ac:dyDescent="0.2">
      <c r="A20" s="29" t="s">
        <v>10</v>
      </c>
      <c r="B20" s="29"/>
      <c r="C20" s="29"/>
      <c r="D20" s="29"/>
      <c r="E20" s="29"/>
      <c r="F20" s="3" t="s">
        <v>46</v>
      </c>
    </row>
    <row r="21" spans="1:6" x14ac:dyDescent="0.2">
      <c r="A21" s="37" t="s">
        <v>47</v>
      </c>
      <c r="B21" s="37"/>
      <c r="C21" s="37"/>
      <c r="D21" s="37"/>
      <c r="E21" s="37"/>
      <c r="F21" s="19">
        <f>'Yellow Belt Improve Tollgate'!G8</f>
        <v>1</v>
      </c>
    </row>
    <row r="22" spans="1:6" x14ac:dyDescent="0.2">
      <c r="A22" s="37" t="s">
        <v>44</v>
      </c>
      <c r="B22" s="37"/>
      <c r="C22" s="37"/>
      <c r="D22" s="37"/>
      <c r="E22" s="37"/>
      <c r="F22" s="19" t="e">
        <f>'Yellow Belt Improve Tollgate'!#REF!</f>
        <v>#REF!</v>
      </c>
    </row>
    <row r="23" spans="1:6" x14ac:dyDescent="0.2">
      <c r="A23" s="41" t="s">
        <v>43</v>
      </c>
      <c r="B23" s="42"/>
      <c r="C23" s="42"/>
      <c r="D23" s="42"/>
      <c r="E23" s="43"/>
      <c r="F23" s="19">
        <f>'Yellow Belt Improve Tollgate'!G9</f>
        <v>1</v>
      </c>
    </row>
    <row r="24" spans="1:6" x14ac:dyDescent="0.2">
      <c r="A24" s="41" t="s">
        <v>45</v>
      </c>
      <c r="B24" s="42"/>
      <c r="C24" s="42"/>
      <c r="D24" s="42"/>
      <c r="E24" s="43"/>
      <c r="F24" s="19">
        <f>'Yellow Belt Improve Tollgate'!G10</f>
        <v>1</v>
      </c>
    </row>
    <row r="25" spans="1:6" x14ac:dyDescent="0.2">
      <c r="A25" s="41" t="s">
        <v>29</v>
      </c>
      <c r="B25" s="42"/>
      <c r="C25" s="42"/>
      <c r="D25" s="42"/>
      <c r="E25" s="43"/>
      <c r="F25" s="19">
        <f>'Yellow Belt Improve Tollgate'!G11</f>
        <v>1</v>
      </c>
    </row>
    <row r="26" spans="1:6" x14ac:dyDescent="0.2">
      <c r="A26" s="39" t="s">
        <v>54</v>
      </c>
      <c r="B26" s="39"/>
      <c r="C26" s="39"/>
      <c r="D26" s="39"/>
      <c r="E26" s="40"/>
      <c r="F26" s="20">
        <f>'Yellow Belt Improve Tollgate'!G12</f>
        <v>4</v>
      </c>
    </row>
    <row r="27" spans="1:6" ht="17" x14ac:dyDescent="0.2">
      <c r="A27" s="29" t="s">
        <v>11</v>
      </c>
      <c r="B27" s="29"/>
      <c r="C27" s="29"/>
      <c r="D27" s="29"/>
      <c r="E27" s="29"/>
      <c r="F27" s="3" t="s">
        <v>46</v>
      </c>
    </row>
    <row r="28" spans="1:6" x14ac:dyDescent="0.2">
      <c r="A28" s="37" t="s">
        <v>30</v>
      </c>
      <c r="B28" s="37"/>
      <c r="C28" s="37"/>
      <c r="D28" s="37"/>
      <c r="E28" s="37"/>
      <c r="F28" s="19">
        <f>'Yellow Belt Control Tollgate'!G8</f>
        <v>1</v>
      </c>
    </row>
    <row r="29" spans="1:6" x14ac:dyDescent="0.2">
      <c r="A29" s="37" t="s">
        <v>50</v>
      </c>
      <c r="B29" s="37"/>
      <c r="C29" s="37"/>
      <c r="D29" s="37"/>
      <c r="E29" s="37"/>
      <c r="F29" s="19">
        <f>'Yellow Belt Control Tollgate'!G9</f>
        <v>1</v>
      </c>
    </row>
    <row r="30" spans="1:6" x14ac:dyDescent="0.2">
      <c r="A30" s="37" t="s">
        <v>49</v>
      </c>
      <c r="B30" s="37"/>
      <c r="C30" s="37"/>
      <c r="D30" s="37"/>
      <c r="E30" s="37"/>
      <c r="F30" s="19">
        <f>'Yellow Belt Control Tollgate'!G10</f>
        <v>1</v>
      </c>
    </row>
    <row r="31" spans="1:6" x14ac:dyDescent="0.2">
      <c r="A31" s="37" t="s">
        <v>23</v>
      </c>
      <c r="B31" s="37"/>
      <c r="C31" s="37"/>
      <c r="D31" s="37"/>
      <c r="E31" s="37"/>
      <c r="F31" s="19" t="e">
        <f>'Yellow Belt Control Tollgate'!#REF!</f>
        <v>#REF!</v>
      </c>
    </row>
    <row r="32" spans="1:6" x14ac:dyDescent="0.2">
      <c r="A32" s="39" t="s">
        <v>55</v>
      </c>
      <c r="B32" s="39"/>
      <c r="C32" s="39"/>
      <c r="D32" s="39"/>
      <c r="E32" s="40"/>
      <c r="F32" s="20">
        <f>'Yellow Belt Control Tollgate'!G12</f>
        <v>4</v>
      </c>
    </row>
  </sheetData>
  <mergeCells count="32">
    <mergeCell ref="A32:E32"/>
    <mergeCell ref="A29:E29"/>
    <mergeCell ref="A30:E30"/>
    <mergeCell ref="A31:E31"/>
    <mergeCell ref="A7:E7"/>
    <mergeCell ref="A13:E13"/>
    <mergeCell ref="A19:E19"/>
    <mergeCell ref="A26:E26"/>
    <mergeCell ref="A22:E22"/>
    <mergeCell ref="A23:E23"/>
    <mergeCell ref="A24:E24"/>
    <mergeCell ref="A25:E25"/>
    <mergeCell ref="A27:E27"/>
    <mergeCell ref="A28:E28"/>
    <mergeCell ref="A15:E15"/>
    <mergeCell ref="A16:E16"/>
    <mergeCell ref="A17:E17"/>
    <mergeCell ref="A18:E18"/>
    <mergeCell ref="A20:E20"/>
    <mergeCell ref="A21:E21"/>
    <mergeCell ref="A8:E8"/>
    <mergeCell ref="A9:E9"/>
    <mergeCell ref="A10:E10"/>
    <mergeCell ref="A11:E11"/>
    <mergeCell ref="A12:E12"/>
    <mergeCell ref="A14:E14"/>
    <mergeCell ref="A6:E6"/>
    <mergeCell ref="A1:E1"/>
    <mergeCell ref="A2:E2"/>
    <mergeCell ref="A3:E3"/>
    <mergeCell ref="A4:E4"/>
    <mergeCell ref="A5:E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Yellow Belt Intro Tollgate</vt:lpstr>
      <vt:lpstr>Yellow Belt Define Tollgate</vt:lpstr>
      <vt:lpstr>Yellow Belt Measure Tollgate</vt:lpstr>
      <vt:lpstr>Yellow Belt Analyze Tollgate</vt:lpstr>
      <vt:lpstr>Yellow Belt Improve Tollgate</vt:lpstr>
      <vt:lpstr>Yellow Belt Control Tollgate</vt:lpstr>
      <vt:lpstr>(Original) Est. Meeting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2024-02-07T20:41:08Z</dcterms:modified>
</cp:coreProperties>
</file>