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1 - Overview/"/>
    </mc:Choice>
  </mc:AlternateContent>
  <xr:revisionPtr revIDLastSave="0" documentId="13_ncr:1_{2847CE6B-32AB-4446-B251-71843154CBBC}" xr6:coauthVersionLast="47" xr6:coauthVersionMax="47" xr10:uidLastSave="{00000000-0000-0000-0000-000000000000}"/>
  <bookViews>
    <workbookView xWindow="0" yWindow="760" windowWidth="33600" windowHeight="19260" tabRatio="765" xr2:uid="{00000000-000D-0000-FFFF-FFFF00000000}"/>
  </bookViews>
  <sheets>
    <sheet name="Dashboard" sheetId="6" r:id="rId1"/>
    <sheet name="Green Belt Intro Tollgate" sheetId="7" r:id="rId2"/>
    <sheet name="Green Belt Define Tollgate" sheetId="2" r:id="rId3"/>
    <sheet name="Green Belt Measure Tollgate" sheetId="1" r:id="rId4"/>
    <sheet name="Green Belt Analyze Tollgate" sheetId="3" r:id="rId5"/>
    <sheet name="Green Belt Improve Tollgate" sheetId="4" r:id="rId6"/>
    <sheet name="Green Belt Control Tollgate" sheetId="5" r:id="rId7"/>
    <sheet name="Estimated Meeting Times" sheetId="9" r:id="rId8"/>
    <sheet name="(Original) Est. Meeting Times" sheetId="8" state="hidden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7" l="1"/>
  <c r="A14" i="5" l="1"/>
  <c r="A14" i="4"/>
  <c r="A13" i="3"/>
  <c r="A13" i="1"/>
  <c r="A14" i="2"/>
  <c r="A13" i="7"/>
  <c r="G13" i="5" l="1"/>
  <c r="F34" i="9" s="1"/>
  <c r="F33" i="9"/>
  <c r="F32" i="9"/>
  <c r="F31" i="9"/>
  <c r="F30" i="9"/>
  <c r="F28" i="8"/>
  <c r="G13" i="4"/>
  <c r="F28" i="9" s="1"/>
  <c r="F27" i="9"/>
  <c r="F26" i="9"/>
  <c r="F25" i="9"/>
  <c r="F24" i="9"/>
  <c r="F23" i="9"/>
  <c r="F21" i="8"/>
  <c r="G12" i="3"/>
  <c r="F19" i="8" s="1"/>
  <c r="F21" i="9"/>
  <c r="F20" i="9"/>
  <c r="F19" i="9"/>
  <c r="F18" i="9"/>
  <c r="F17" i="9"/>
  <c r="F15" i="8"/>
  <c r="G12" i="1"/>
  <c r="F15" i="9" s="1"/>
  <c r="F14" i="9"/>
  <c r="F13" i="9"/>
  <c r="F12" i="9"/>
  <c r="F11" i="9"/>
  <c r="F9" i="8"/>
  <c r="G13" i="2"/>
  <c r="F9" i="9" s="1"/>
  <c r="F2" i="8"/>
  <c r="F31" i="8"/>
  <c r="F30" i="8"/>
  <c r="F29" i="8"/>
  <c r="F25" i="8"/>
  <c r="F24" i="8"/>
  <c r="F23" i="8"/>
  <c r="F22" i="8"/>
  <c r="F18" i="8"/>
  <c r="F17" i="8"/>
  <c r="F16" i="8"/>
  <c r="F12" i="8"/>
  <c r="F11" i="8"/>
  <c r="F10" i="8"/>
  <c r="F6" i="8"/>
  <c r="F5" i="8"/>
  <c r="F4" i="8"/>
  <c r="F3" i="8"/>
  <c r="F32" i="8"/>
  <c r="F13" i="8"/>
  <c r="A10" i="6"/>
  <c r="B5" i="7"/>
  <c r="F4" i="7"/>
  <c r="B4" i="7"/>
  <c r="F3" i="7"/>
  <c r="B3" i="7"/>
  <c r="A11" i="6"/>
  <c r="A12" i="6"/>
  <c r="A13" i="6"/>
  <c r="A14" i="6"/>
  <c r="A15" i="6"/>
  <c r="F4" i="5"/>
  <c r="F3" i="5"/>
  <c r="F4" i="4"/>
  <c r="F3" i="4"/>
  <c r="F4" i="3"/>
  <c r="F3" i="3"/>
  <c r="F4" i="1"/>
  <c r="F3" i="1"/>
  <c r="B5" i="5"/>
  <c r="B4" i="5"/>
  <c r="B3" i="5"/>
  <c r="B5" i="4"/>
  <c r="B4" i="4"/>
  <c r="B3" i="4"/>
  <c r="B5" i="3"/>
  <c r="B4" i="3"/>
  <c r="B3" i="3"/>
  <c r="B5" i="1"/>
  <c r="B4" i="1"/>
  <c r="B3" i="1"/>
  <c r="F4" i="2"/>
  <c r="F3" i="2"/>
  <c r="B5" i="2"/>
  <c r="B4" i="2"/>
  <c r="B3" i="2"/>
  <c r="F26" i="8" l="1"/>
  <c r="A17" i="6"/>
  <c r="F7" i="8"/>
</calcChain>
</file>

<file path=xl/sharedStrings.xml><?xml version="1.0" encoding="utf-8"?>
<sst xmlns="http://schemas.openxmlformats.org/spreadsheetml/2006/main" count="320" uniqueCount="151">
  <si>
    <t>Update charter and inform stakeholders</t>
  </si>
  <si>
    <t>Project Name:</t>
  </si>
  <si>
    <t>Champion:</t>
  </si>
  <si>
    <t>Project Start Date:</t>
  </si>
  <si>
    <t>Planned Completion Date:</t>
  </si>
  <si>
    <t>N</t>
  </si>
  <si>
    <t>Done (Y/N)</t>
  </si>
  <si>
    <t>Measure</t>
  </si>
  <si>
    <t>Define</t>
  </si>
  <si>
    <t>Analyze</t>
  </si>
  <si>
    <t>Improve</t>
  </si>
  <si>
    <t>Control</t>
  </si>
  <si>
    <t>Phase</t>
  </si>
  <si>
    <t>Enter Project Name</t>
  </si>
  <si>
    <t>Enter Date</t>
  </si>
  <si>
    <t>Once all items above are marked "Y", item below will automatically marked "Y" and Dashboard will be updated.</t>
  </si>
  <si>
    <t>Once all items above are marked "Y", item below will automatically marked "Y".</t>
  </si>
  <si>
    <t>All Tollgates Complete</t>
  </si>
  <si>
    <t>Define Tollgate Complete</t>
  </si>
  <si>
    <t>Measure Tollgate Complete</t>
  </si>
  <si>
    <t>Analyze Tollgate Complete</t>
  </si>
  <si>
    <t>Improve Tollgate Complete</t>
  </si>
  <si>
    <t>Control Tollgate Complete</t>
  </si>
  <si>
    <t>Hand over formal ownership to the process owner</t>
  </si>
  <si>
    <t>Complete the elements of the Project Charter</t>
  </si>
  <si>
    <t>Select baseline measures</t>
  </si>
  <si>
    <t>Collect the baseline data</t>
  </si>
  <si>
    <t>Enter Green Belt</t>
  </si>
  <si>
    <t>Green Belt Define Tollgate Checklist</t>
  </si>
  <si>
    <t>Develop root cause hypothesis</t>
  </si>
  <si>
    <t>Update your charter and inform stakeholders</t>
  </si>
  <si>
    <t>Implement solutions to address root causes</t>
  </si>
  <si>
    <t>Create a system and/or process to monitor the results</t>
  </si>
  <si>
    <t>Create Response Plans in case there is a drop in
performance</t>
  </si>
  <si>
    <t>Green Belt Control Tollgate Checklist</t>
  </si>
  <si>
    <t>Green Belt Improve Tollgate Checklist</t>
  </si>
  <si>
    <t>Green Belt Analyze Tollgate Checklist</t>
  </si>
  <si>
    <t>Green Belt Measure Tollgate Checklist</t>
  </si>
  <si>
    <t>Create a high level and detailed map of the current state</t>
  </si>
  <si>
    <t>Green Belt Introduction Tollgate Checklist</t>
  </si>
  <si>
    <t>Introduction</t>
  </si>
  <si>
    <t>Required</t>
  </si>
  <si>
    <t>8 Wastes Checksheet</t>
  </si>
  <si>
    <t>Approved Process Improvement Project</t>
  </si>
  <si>
    <t>Project Champion/Sponsor</t>
  </si>
  <si>
    <t>Project Selection Guide/Project Selection Tool</t>
  </si>
  <si>
    <t>Draft Project Charter</t>
  </si>
  <si>
    <t>Team Meeting Agenda</t>
  </si>
  <si>
    <t>Project Storyboard</t>
  </si>
  <si>
    <t>Tollgate Checklist</t>
  </si>
  <si>
    <t>Supporting</t>
  </si>
  <si>
    <t>Voice of the Customer Translation Matrix</t>
  </si>
  <si>
    <t>SIPOC</t>
  </si>
  <si>
    <t>Detailed Process Map (Swimlane or flow)</t>
  </si>
  <si>
    <t>Stakeholder Analysis</t>
  </si>
  <si>
    <t>Communication Plan</t>
  </si>
  <si>
    <t>Process Walk Planning Checklist</t>
  </si>
  <si>
    <t>Process Walk Interview Sheet</t>
  </si>
  <si>
    <t>Define Deliverables</t>
  </si>
  <si>
    <t>Introduction Deliverables</t>
  </si>
  <si>
    <t>Measure Deliverables</t>
  </si>
  <si>
    <t>Operational Definitions</t>
  </si>
  <si>
    <t>Data Collection Plan</t>
  </si>
  <si>
    <t>Process Baseline of Project Y</t>
  </si>
  <si>
    <t>Efficiency &amp; Effectiveness Matrix</t>
  </si>
  <si>
    <t>Spaghetti Map</t>
  </si>
  <si>
    <t>Cost of Poor Quality Calculator</t>
  </si>
  <si>
    <t>Updated Charter/A3, Stakeholder Analysis and Communication Plan</t>
  </si>
  <si>
    <t>Analyze Deliverables</t>
  </si>
  <si>
    <t>Fishbone Diagram</t>
  </si>
  <si>
    <t>5 Whys</t>
  </si>
  <si>
    <t>Value Stream Map</t>
  </si>
  <si>
    <t>Detailed Map (Swimlane or Flow map)</t>
  </si>
  <si>
    <t>Improve Deliverables</t>
  </si>
  <si>
    <t>Improved "To Be" Map</t>
  </si>
  <si>
    <t>5S Assessment</t>
  </si>
  <si>
    <t>Weighted Criteria Matrix comparing solutions</t>
  </si>
  <si>
    <t>Cross-Training Matrix</t>
  </si>
  <si>
    <t>Control Deliverables</t>
  </si>
  <si>
    <t>Monitoring &amp; Response Plan</t>
  </si>
  <si>
    <t>Executive Summary</t>
  </si>
  <si>
    <t>A3</t>
  </si>
  <si>
    <t>New Procedure Audit</t>
  </si>
  <si>
    <t>Innovation Transfer Opportunities</t>
  </si>
  <si>
    <t>Implementation Plan</t>
  </si>
  <si>
    <t>FMEA showing risk mitigation of changes</t>
  </si>
  <si>
    <t>Value-Added Flow Analysis of cycle time projects</t>
  </si>
  <si>
    <t>Green Belt Tollgate Checklist</t>
  </si>
  <si>
    <t>Use team brainstorming to generate solutions that address the root causes</t>
  </si>
  <si>
    <t>Develop a data collection plan with Operational Definitions and create data sheets if needed</t>
  </si>
  <si>
    <t>Collect the Voice of the Customer and make customer requirements measurable</t>
  </si>
  <si>
    <t>Conduct an 8 Wastes Assessment</t>
  </si>
  <si>
    <t>Familiarize yourself with the DMAIC Roadmap</t>
  </si>
  <si>
    <t>Find at least one process improvement opportunity</t>
  </si>
  <si>
    <t>Solution Selection Matrix showing solutions</t>
  </si>
  <si>
    <t>Create Stakeholder Communication Plan</t>
  </si>
  <si>
    <t>Update charter and project documentation</t>
  </si>
  <si>
    <t>Typical Duration (Hours)</t>
  </si>
  <si>
    <t>Collect facts or data to support root cause hypothesis</t>
  </si>
  <si>
    <t>Plan for a pilot of the solutions, if needed</t>
  </si>
  <si>
    <t>Select and Develop Solutions</t>
  </si>
  <si>
    <t xml:space="preserve">Plan for Implementation </t>
  </si>
  <si>
    <t xml:space="preserve"> </t>
  </si>
  <si>
    <t xml:space="preserve">Use team brainstorming to generate solutions </t>
  </si>
  <si>
    <t>Identify potential causes (Process Maps, 5 Why’s, Fishbone)</t>
  </si>
  <si>
    <t>Create Response Plans
performance</t>
  </si>
  <si>
    <t>Complete Documentation of processes &amp; procedures</t>
  </si>
  <si>
    <t>Estimated Meeting Hours for "Define"</t>
  </si>
  <si>
    <t>Estimated Meeting Hours for "Measure"</t>
  </si>
  <si>
    <t>Estimated Meeting Hours for "Analyze"</t>
  </si>
  <si>
    <t>Estimated Meeting Hours for "Improve"</t>
  </si>
  <si>
    <t>Estimated Meeting Hours for "Control"</t>
  </si>
  <si>
    <t>Typical
Duration
(Hours)</t>
  </si>
  <si>
    <t>Estimated Meeting Times</t>
  </si>
  <si>
    <t>Green Belt:</t>
  </si>
  <si>
    <t>Conduct a Process (Gemba) Walk of the process being addressed</t>
  </si>
  <si>
    <t>Project Charter</t>
  </si>
  <si>
    <t>Updated Charter, A3, Stakeholder Analysis and Communication Plan</t>
  </si>
  <si>
    <t>Develop root cause hypotheses</t>
  </si>
  <si>
    <t>Collect data, assess facts and observe the process to prove or disprove root cause hypotheses</t>
  </si>
  <si>
    <t>Check Sheets</t>
  </si>
  <si>
    <t>Pareto Charts, Histograms, Run Charts, Box Plots, Scatter Plots, etc.</t>
  </si>
  <si>
    <t>Spaghetti Map and/or Value Stream Map</t>
  </si>
  <si>
    <t>Select and develop solutions</t>
  </si>
  <si>
    <t>Pilot solutions if needed and plan for implementation</t>
  </si>
  <si>
    <t>Run Chart verifying improvement
of Project Y</t>
  </si>
  <si>
    <t>Verify that solutions improved the process "Y"</t>
  </si>
  <si>
    <t>Pilot Checklist</t>
  </si>
  <si>
    <t>Project Closure</t>
  </si>
  <si>
    <t>Control Chart of Project "Y"</t>
  </si>
  <si>
    <t>Determine the next process improvement focus</t>
  </si>
  <si>
    <t>Hand over formal ownership to the Process Owner</t>
  </si>
  <si>
    <t>8 Wastes Assessment</t>
  </si>
  <si>
    <t>RACI Matrix or Action Plan</t>
  </si>
  <si>
    <t>Develop a Data Collection Plan with Operational Definitions and create Check Sheets as needed</t>
  </si>
  <si>
    <t>Enlist a Project Champion/Sponsor who will support you and the project</t>
  </si>
  <si>
    <t>Process (Gemba) Walk</t>
  </si>
  <si>
    <t>Select baseline measurements</t>
  </si>
  <si>
    <t>Collect the Baseline Data</t>
  </si>
  <si>
    <t>Update Charter and inform Stakeholders</t>
  </si>
  <si>
    <t>Identify potential root causes using Process Analsys, Data Analysis, Fishbone Diagrams, 5 Whys, etc.</t>
  </si>
  <si>
    <t>Update your Charter and inform Stakeholders</t>
  </si>
  <si>
    <t>Root Cause Hypothesis Confirmation Worksheet</t>
  </si>
  <si>
    <t>Visual Management Checklist</t>
  </si>
  <si>
    <t>Complete documentation of the processes and
procedures</t>
  </si>
  <si>
    <t>Monitoring Plan Map</t>
  </si>
  <si>
    <t>Update Charter and Inform stakeholders</t>
  </si>
  <si>
    <t>Complete documentation of processes &amp; procedures</t>
  </si>
  <si>
    <t>Create Response Plans in case there is a drop in performance
performance
performance</t>
  </si>
  <si>
    <t xml:space="preserve">Enter Champion/Sponsor </t>
  </si>
  <si>
    <t>Details entered in top section will appear automatically on all Tollgate Checklist pages: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</si>
</sst>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F3F3F"/>
      <name val="Arial"/>
      <family val="2"/>
    </font>
    <font>
      <i/>
      <sz val="10"/>
      <color rgb="FFEC008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AD49"/>
        <bgColor indexed="64"/>
      </patternFill>
    </fill>
    <fill>
      <patternFill patternType="solid">
        <fgColor rgb="FFF2F2F2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auto="1"/>
      </top>
      <bottom/>
      <diagonal/>
    </border>
  </borders>
  <cellStyleXfs count="10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3" borderId="10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3" borderId="10" xfId="87" applyAlignment="1">
      <alignment horizontal="center" vertical="center" wrapText="1"/>
    </xf>
    <xf numFmtId="0" fontId="15" fillId="3" borderId="10" xfId="87" applyAlignment="1">
      <alignment horizontal="center"/>
    </xf>
    <xf numFmtId="0" fontId="17" fillId="3" borderId="10" xfId="87" applyFont="1" applyAlignment="1">
      <alignment horizontal="center" vertical="center" wrapText="1"/>
    </xf>
    <xf numFmtId="0" fontId="17" fillId="3" borderId="10" xfId="87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3" fillId="4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</cellXfs>
  <cellStyles count="10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Normal" xfId="0" builtinId="0"/>
    <cellStyle name="Output" xfId="87" builtinId="21"/>
  </cellStyles>
  <dxfs count="4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A6C9CB"/>
      <color rgb="FFEC008C"/>
      <color rgb="FF006596"/>
      <color rgb="FFAED7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workbookViewId="0">
      <selection sqref="A1:F1"/>
    </sheetView>
  </sheetViews>
  <sheetFormatPr baseColWidth="10" defaultColWidth="14.1640625" defaultRowHeight="16" x14ac:dyDescent="0.2"/>
  <cols>
    <col min="1" max="16384" width="14.1640625" style="1"/>
  </cols>
  <sheetData>
    <row r="1" spans="1:6" ht="32" customHeight="1" x14ac:dyDescent="0.2">
      <c r="A1" s="63" t="s">
        <v>87</v>
      </c>
      <c r="B1" s="63"/>
      <c r="C1" s="63"/>
      <c r="D1" s="63"/>
      <c r="E1" s="63"/>
      <c r="F1" s="63"/>
    </row>
    <row r="2" spans="1:6" ht="15" customHeight="1" x14ac:dyDescent="0.2"/>
    <row r="3" spans="1:6" ht="15" customHeight="1" x14ac:dyDescent="0.2">
      <c r="A3" s="66" t="s">
        <v>150</v>
      </c>
      <c r="B3" s="66"/>
      <c r="C3" s="66"/>
      <c r="D3" s="66"/>
      <c r="E3" s="66"/>
      <c r="F3" s="66"/>
    </row>
    <row r="4" spans="1:6" ht="15" customHeight="1" x14ac:dyDescent="0.2"/>
    <row r="5" spans="1:6" s="6" customFormat="1" ht="15" customHeight="1" x14ac:dyDescent="0.15">
      <c r="A5" s="12" t="s">
        <v>114</v>
      </c>
      <c r="B5" s="27" t="s">
        <v>27</v>
      </c>
      <c r="C5" s="27"/>
      <c r="D5" s="28" t="s">
        <v>3</v>
      </c>
      <c r="E5" s="28"/>
      <c r="F5" s="13" t="s">
        <v>14</v>
      </c>
    </row>
    <row r="6" spans="1:6" s="6" customFormat="1" ht="15" customHeight="1" x14ac:dyDescent="0.15">
      <c r="A6" s="12" t="s">
        <v>1</v>
      </c>
      <c r="B6" s="29" t="s">
        <v>13</v>
      </c>
      <c r="C6" s="29"/>
      <c r="D6" s="28" t="s">
        <v>4</v>
      </c>
      <c r="E6" s="28"/>
      <c r="F6" s="14" t="s">
        <v>14</v>
      </c>
    </row>
    <row r="7" spans="1:6" s="6" customFormat="1" ht="15" customHeight="1" x14ac:dyDescent="0.2">
      <c r="A7" s="12" t="s">
        <v>2</v>
      </c>
      <c r="B7" s="29" t="s">
        <v>149</v>
      </c>
      <c r="C7" s="29"/>
      <c r="D7" s="2"/>
      <c r="E7" s="15"/>
      <c r="F7" s="1"/>
    </row>
    <row r="8" spans="1:6" ht="15" customHeight="1" x14ac:dyDescent="0.2"/>
    <row r="9" spans="1:6" s="2" customFormat="1" ht="27" customHeight="1" x14ac:dyDescent="0.2">
      <c r="A9" s="64" t="s">
        <v>6</v>
      </c>
      <c r="B9" s="65" t="s">
        <v>12</v>
      </c>
      <c r="C9" s="65"/>
      <c r="D9" s="65"/>
      <c r="E9" s="65"/>
      <c r="F9" s="65"/>
    </row>
    <row r="10" spans="1:6" s="2" customFormat="1" ht="27" customHeight="1" x14ac:dyDescent="0.2">
      <c r="A10" s="10" t="str">
        <f>'Green Belt Intro Tollgate'!A13</f>
        <v>N</v>
      </c>
      <c r="B10" s="33" t="s">
        <v>40</v>
      </c>
      <c r="C10" s="33"/>
      <c r="D10" s="33"/>
      <c r="E10" s="33"/>
      <c r="F10" s="33"/>
    </row>
    <row r="11" spans="1:6" ht="36" customHeight="1" x14ac:dyDescent="0.2">
      <c r="A11" s="10" t="str">
        <f>'Green Belt Define Tollgate'!A14</f>
        <v>N</v>
      </c>
      <c r="B11" s="33" t="s">
        <v>8</v>
      </c>
      <c r="C11" s="33"/>
      <c r="D11" s="33"/>
      <c r="E11" s="33"/>
      <c r="F11" s="33"/>
    </row>
    <row r="12" spans="1:6" ht="36" customHeight="1" x14ac:dyDescent="0.2">
      <c r="A12" s="11" t="str">
        <f>'Green Belt Measure Tollgate'!A13</f>
        <v>N</v>
      </c>
      <c r="B12" s="34" t="s">
        <v>7</v>
      </c>
      <c r="C12" s="34"/>
      <c r="D12" s="34"/>
      <c r="E12" s="34"/>
      <c r="F12" s="34"/>
    </row>
    <row r="13" spans="1:6" ht="36" customHeight="1" x14ac:dyDescent="0.2">
      <c r="A13" s="11" t="str">
        <f>'Green Belt Analyze Tollgate'!A13</f>
        <v>N</v>
      </c>
      <c r="B13" s="34" t="s">
        <v>9</v>
      </c>
      <c r="C13" s="34"/>
      <c r="D13" s="34"/>
      <c r="E13" s="34"/>
      <c r="F13" s="34"/>
    </row>
    <row r="14" spans="1:6" ht="36" customHeight="1" x14ac:dyDescent="0.2">
      <c r="A14" s="11" t="str">
        <f>'Green Belt Improve Tollgate'!A14</f>
        <v>N</v>
      </c>
      <c r="B14" s="34" t="s">
        <v>10</v>
      </c>
      <c r="C14" s="34"/>
      <c r="D14" s="34"/>
      <c r="E14" s="34"/>
      <c r="F14" s="34"/>
    </row>
    <row r="15" spans="1:6" ht="36" customHeight="1" x14ac:dyDescent="0.2">
      <c r="A15" s="11" t="str">
        <f>'Green Belt Control Tollgate'!A14</f>
        <v>N</v>
      </c>
      <c r="B15" s="34" t="s">
        <v>11</v>
      </c>
      <c r="C15" s="34"/>
      <c r="D15" s="34"/>
      <c r="E15" s="34"/>
      <c r="F15" s="34"/>
    </row>
    <row r="16" spans="1:6" ht="36" customHeight="1" x14ac:dyDescent="0.2">
      <c r="A16" s="67" t="s">
        <v>16</v>
      </c>
      <c r="B16" s="67"/>
      <c r="C16" s="67"/>
      <c r="D16" s="67"/>
      <c r="E16" s="67"/>
      <c r="F16" s="67"/>
    </row>
    <row r="17" spans="1:6" ht="36" customHeight="1" x14ac:dyDescent="0.2">
      <c r="A17" s="26" t="str">
        <f>IF(COUNTIF(A7:A15,"Y")=6,"Y","N")</f>
        <v>N</v>
      </c>
      <c r="B17" s="31" t="s">
        <v>17</v>
      </c>
      <c r="C17" s="31"/>
      <c r="D17" s="31"/>
      <c r="E17" s="31"/>
      <c r="F17" s="31"/>
    </row>
    <row r="18" spans="1:6" ht="36" customHeight="1" x14ac:dyDescent="0.2">
      <c r="A18" s="7"/>
      <c r="B18" s="30"/>
      <c r="C18" s="30"/>
      <c r="D18" s="30"/>
      <c r="E18" s="30"/>
      <c r="F18" s="30"/>
    </row>
    <row r="19" spans="1:6" ht="36" customHeight="1" x14ac:dyDescent="0.2">
      <c r="A19" s="7"/>
      <c r="B19" s="30"/>
      <c r="C19" s="30"/>
      <c r="D19" s="30"/>
      <c r="E19" s="30"/>
      <c r="F19" s="30"/>
    </row>
    <row r="20" spans="1:6" ht="36" customHeight="1" x14ac:dyDescent="0.2">
      <c r="A20" s="7"/>
      <c r="B20" s="30"/>
      <c r="C20" s="30"/>
      <c r="D20" s="30"/>
      <c r="E20" s="30"/>
      <c r="F20" s="30"/>
    </row>
    <row r="21" spans="1:6" ht="36" customHeight="1" x14ac:dyDescent="0.2">
      <c r="A21" s="7"/>
      <c r="B21" s="30"/>
      <c r="C21" s="30"/>
      <c r="D21" s="30"/>
      <c r="E21" s="30"/>
      <c r="F21" s="30"/>
    </row>
    <row r="22" spans="1:6" ht="36" customHeight="1" x14ac:dyDescent="0.2">
      <c r="A22" s="7"/>
      <c r="B22" s="30"/>
      <c r="C22" s="30"/>
      <c r="D22" s="30"/>
      <c r="E22" s="30"/>
      <c r="F22" s="30"/>
    </row>
  </sheetData>
  <mergeCells count="21">
    <mergeCell ref="B22:F22"/>
    <mergeCell ref="A3:F3"/>
    <mergeCell ref="A16:F16"/>
    <mergeCell ref="B17:F17"/>
    <mergeCell ref="B18:F18"/>
    <mergeCell ref="B19:F19"/>
    <mergeCell ref="B20:F20"/>
    <mergeCell ref="B21:F21"/>
    <mergeCell ref="B9:F9"/>
    <mergeCell ref="B11:F11"/>
    <mergeCell ref="B12:F12"/>
    <mergeCell ref="B13:F13"/>
    <mergeCell ref="B14:F14"/>
    <mergeCell ref="B15:F15"/>
    <mergeCell ref="B10:F10"/>
    <mergeCell ref="B7:C7"/>
    <mergeCell ref="A1:F1"/>
    <mergeCell ref="B5:C5"/>
    <mergeCell ref="D5:E5"/>
    <mergeCell ref="B6:C6"/>
    <mergeCell ref="D6:E6"/>
  </mergeCells>
  <phoneticPr fontId="1" type="noConversion"/>
  <conditionalFormatting sqref="A10:A15">
    <cfRule type="cellIs" dxfId="39" priority="1" operator="equal">
      <formula>"Y"</formula>
    </cfRule>
    <cfRule type="cellIs" dxfId="38" priority="2" operator="equal">
      <formula>"N"</formula>
    </cfRule>
  </conditionalFormatting>
  <conditionalFormatting sqref="A17:A18">
    <cfRule type="cellIs" dxfId="37" priority="3" operator="equal">
      <formula>"Y"</formula>
    </cfRule>
    <cfRule type="cellIs" dxfId="36" priority="4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&amp;C&amp;"Arial,Bold"&amp;10Green Belt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6" width="14.1640625" style="1"/>
    <col min="7" max="7" width="17.33203125" style="1" customWidth="1"/>
    <col min="8" max="16384" width="14.1640625" style="1"/>
  </cols>
  <sheetData>
    <row r="1" spans="1:7" ht="32" customHeight="1" x14ac:dyDescent="0.2">
      <c r="A1" s="63" t="s">
        <v>39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27" customHeight="1" x14ac:dyDescent="0.2">
      <c r="A7" s="64" t="s">
        <v>6</v>
      </c>
      <c r="B7" s="65" t="s">
        <v>40</v>
      </c>
      <c r="C7" s="65"/>
      <c r="D7" s="65"/>
      <c r="E7" s="65"/>
      <c r="F7" s="65"/>
      <c r="G7" s="64" t="s">
        <v>112</v>
      </c>
    </row>
    <row r="8" spans="1:7" ht="36" customHeight="1" x14ac:dyDescent="0.2">
      <c r="A8" s="5" t="s">
        <v>5</v>
      </c>
      <c r="B8" s="35" t="s">
        <v>91</v>
      </c>
      <c r="C8" s="35"/>
      <c r="D8" s="35"/>
      <c r="E8" s="35"/>
      <c r="F8" s="35"/>
      <c r="G8" s="19">
        <v>1</v>
      </c>
    </row>
    <row r="9" spans="1:7" ht="36" customHeight="1" x14ac:dyDescent="0.2">
      <c r="A9" s="4" t="s">
        <v>5</v>
      </c>
      <c r="B9" s="36" t="s">
        <v>93</v>
      </c>
      <c r="C9" s="36"/>
      <c r="D9" s="36"/>
      <c r="E9" s="36"/>
      <c r="F9" s="36"/>
      <c r="G9" s="19">
        <v>2</v>
      </c>
    </row>
    <row r="10" spans="1:7" ht="36" customHeight="1" x14ac:dyDescent="0.2">
      <c r="A10" s="4" t="s">
        <v>5</v>
      </c>
      <c r="B10" s="36" t="s">
        <v>135</v>
      </c>
      <c r="C10" s="36"/>
      <c r="D10" s="36"/>
      <c r="E10" s="36"/>
      <c r="F10" s="36"/>
      <c r="G10" s="19">
        <v>1</v>
      </c>
    </row>
    <row r="11" spans="1:7" ht="36" customHeight="1" x14ac:dyDescent="0.2">
      <c r="A11" s="4" t="s">
        <v>5</v>
      </c>
      <c r="B11" s="36" t="s">
        <v>92</v>
      </c>
      <c r="C11" s="36"/>
      <c r="D11" s="36"/>
      <c r="E11" s="36"/>
      <c r="F11" s="36"/>
      <c r="G11" s="19">
        <v>1</v>
      </c>
    </row>
    <row r="12" spans="1:7" ht="36" customHeight="1" thickBot="1" x14ac:dyDescent="0.25">
      <c r="A12" s="67" t="s">
        <v>15</v>
      </c>
      <c r="B12" s="67"/>
      <c r="C12" s="67"/>
      <c r="D12" s="67"/>
      <c r="E12" s="67"/>
      <c r="F12" s="67"/>
      <c r="G12" s="20">
        <f>SUM(G7:G11)</f>
        <v>5</v>
      </c>
    </row>
    <row r="13" spans="1:7" ht="36" customHeight="1" x14ac:dyDescent="0.2">
      <c r="A13" s="8" t="str">
        <f>IF(COUNTIF(A8:A11,"Y")=4,"Y","N")</f>
        <v>N</v>
      </c>
      <c r="B13" s="31" t="s">
        <v>18</v>
      </c>
      <c r="C13" s="31"/>
      <c r="D13" s="31"/>
      <c r="E13" s="31"/>
      <c r="F13" s="31"/>
    </row>
    <row r="14" spans="1:7" ht="29" customHeight="1" x14ac:dyDescent="0.2">
      <c r="A14" s="7"/>
      <c r="B14" s="30"/>
      <c r="C14" s="30"/>
      <c r="D14" s="30"/>
      <c r="E14" s="30"/>
      <c r="F14" s="30"/>
    </row>
    <row r="15" spans="1:7" ht="30" customHeight="1" x14ac:dyDescent="0.2">
      <c r="A15" s="65" t="s">
        <v>59</v>
      </c>
      <c r="B15" s="65"/>
      <c r="C15" s="65"/>
      <c r="D15" s="65"/>
      <c r="E15" s="65"/>
      <c r="F15" s="65"/>
    </row>
    <row r="16" spans="1:7" ht="21" customHeight="1" x14ac:dyDescent="0.2">
      <c r="A16" s="68" t="s">
        <v>41</v>
      </c>
      <c r="B16" s="68"/>
      <c r="C16" s="68"/>
      <c r="D16" s="68" t="s">
        <v>50</v>
      </c>
      <c r="E16" s="68"/>
      <c r="F16" s="68"/>
    </row>
    <row r="17" spans="1:7" s="9" customFormat="1" ht="29" customHeight="1" x14ac:dyDescent="0.2">
      <c r="A17" s="4" t="s">
        <v>5</v>
      </c>
      <c r="B17" s="37" t="s">
        <v>42</v>
      </c>
      <c r="C17" s="38"/>
      <c r="D17" s="43" t="s">
        <v>45</v>
      </c>
      <c r="E17" s="43"/>
      <c r="F17" s="43"/>
      <c r="G17" s="1"/>
    </row>
    <row r="18" spans="1:7" s="9" customFormat="1" ht="29" customHeight="1" x14ac:dyDescent="0.2">
      <c r="A18" s="4" t="s">
        <v>5</v>
      </c>
      <c r="B18" s="37" t="s">
        <v>43</v>
      </c>
      <c r="C18" s="38"/>
      <c r="D18" s="39" t="s">
        <v>46</v>
      </c>
      <c r="E18" s="39"/>
      <c r="F18" s="39"/>
      <c r="G18" s="1"/>
    </row>
    <row r="19" spans="1:7" s="9" customFormat="1" ht="29" customHeight="1" x14ac:dyDescent="0.2">
      <c r="A19" s="4" t="s">
        <v>5</v>
      </c>
      <c r="B19" s="37" t="s">
        <v>44</v>
      </c>
      <c r="C19" s="38"/>
      <c r="D19" s="39" t="s">
        <v>47</v>
      </c>
      <c r="E19" s="39"/>
      <c r="F19" s="39"/>
    </row>
    <row r="20" spans="1:7" s="9" customFormat="1" ht="29" customHeight="1" x14ac:dyDescent="0.2">
      <c r="A20" s="16"/>
      <c r="B20" s="17"/>
      <c r="C20" s="18"/>
      <c r="D20" s="39" t="s">
        <v>48</v>
      </c>
      <c r="E20" s="39"/>
      <c r="F20" s="39"/>
    </row>
    <row r="21" spans="1:7" s="9" customFormat="1" ht="29" customHeight="1" x14ac:dyDescent="0.2">
      <c r="A21" s="16"/>
      <c r="B21" s="17"/>
      <c r="C21" s="18"/>
      <c r="D21" s="39" t="s">
        <v>49</v>
      </c>
      <c r="E21" s="39"/>
      <c r="F21" s="39"/>
    </row>
    <row r="22" spans="1:7" s="9" customFormat="1" ht="29" customHeight="1" x14ac:dyDescent="0.2">
      <c r="A22" s="16"/>
      <c r="B22" s="17"/>
      <c r="C22" s="18"/>
      <c r="D22" s="40"/>
      <c r="E22" s="41"/>
      <c r="F22" s="42"/>
    </row>
    <row r="23" spans="1:7" x14ac:dyDescent="0.2">
      <c r="G23" s="9"/>
    </row>
    <row r="24" spans="1:7" x14ac:dyDescent="0.2">
      <c r="G24" s="9"/>
    </row>
  </sheetData>
  <mergeCells count="26">
    <mergeCell ref="D20:F20"/>
    <mergeCell ref="D21:F21"/>
    <mergeCell ref="D22:F22"/>
    <mergeCell ref="D17:F17"/>
    <mergeCell ref="D18:F18"/>
    <mergeCell ref="D19:F19"/>
    <mergeCell ref="B11:F11"/>
    <mergeCell ref="B17:C17"/>
    <mergeCell ref="B18:C18"/>
    <mergeCell ref="B19:C19"/>
    <mergeCell ref="A12:F12"/>
    <mergeCell ref="B13:F13"/>
    <mergeCell ref="B14:F14"/>
    <mergeCell ref="A15:F15"/>
    <mergeCell ref="A16:C16"/>
    <mergeCell ref="D16:F16"/>
    <mergeCell ref="B5:C5"/>
    <mergeCell ref="B7:F7"/>
    <mergeCell ref="B8:F8"/>
    <mergeCell ref="B9:F9"/>
    <mergeCell ref="B10:F10"/>
    <mergeCell ref="B3:C3"/>
    <mergeCell ref="D3:E3"/>
    <mergeCell ref="B4:C4"/>
    <mergeCell ref="D4:E4"/>
    <mergeCell ref="A1:G1"/>
  </mergeCells>
  <phoneticPr fontId="1" type="noConversion"/>
  <conditionalFormatting sqref="A8:A11">
    <cfRule type="cellIs" dxfId="35" priority="10" operator="equal">
      <formula>"N"</formula>
    </cfRule>
    <cfRule type="cellIs" dxfId="34" priority="9" operator="equal">
      <formula>"Y"</formula>
    </cfRule>
  </conditionalFormatting>
  <conditionalFormatting sqref="A13">
    <cfRule type="cellIs" dxfId="33" priority="8" operator="equal">
      <formula>"N"</formula>
    </cfRule>
    <cfRule type="cellIs" dxfId="32" priority="7" operator="equal">
      <formula>"Y"</formula>
    </cfRule>
  </conditionalFormatting>
  <conditionalFormatting sqref="A17:A19">
    <cfRule type="cellIs" dxfId="31" priority="1" operator="equal">
      <formula>"Y"</formula>
    </cfRule>
    <cfRule type="cellIs" dxfId="30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&amp;C&amp;"Arial,Bold"&amp;10&amp;K000000Green Belt Introduction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6" width="14.1640625" style="1"/>
    <col min="7" max="7" width="17.33203125" style="1" customWidth="1"/>
    <col min="8" max="16384" width="14.1640625" style="1"/>
  </cols>
  <sheetData>
    <row r="1" spans="1:7" ht="32" customHeight="1" x14ac:dyDescent="0.2">
      <c r="A1" s="63" t="s">
        <v>28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51" x14ac:dyDescent="0.2">
      <c r="A7" s="64" t="s">
        <v>6</v>
      </c>
      <c r="B7" s="65" t="s">
        <v>8</v>
      </c>
      <c r="C7" s="65"/>
      <c r="D7" s="65"/>
      <c r="E7" s="65"/>
      <c r="F7" s="65"/>
      <c r="G7" s="64" t="s">
        <v>112</v>
      </c>
    </row>
    <row r="8" spans="1:7" ht="36" customHeight="1" x14ac:dyDescent="0.2">
      <c r="A8" s="5" t="s">
        <v>5</v>
      </c>
      <c r="B8" s="35" t="s">
        <v>24</v>
      </c>
      <c r="C8" s="35"/>
      <c r="D8" s="35"/>
      <c r="E8" s="35"/>
      <c r="F8" s="35"/>
      <c r="G8" s="19">
        <v>2</v>
      </c>
    </row>
    <row r="9" spans="1:7" ht="36" customHeight="1" x14ac:dyDescent="0.2">
      <c r="A9" s="4" t="s">
        <v>5</v>
      </c>
      <c r="B9" s="36" t="s">
        <v>90</v>
      </c>
      <c r="C9" s="36"/>
      <c r="D9" s="36"/>
      <c r="E9" s="36"/>
      <c r="F9" s="36"/>
      <c r="G9" s="19">
        <v>3</v>
      </c>
    </row>
    <row r="10" spans="1:7" ht="36" customHeight="1" x14ac:dyDescent="0.2">
      <c r="A10" s="4" t="s">
        <v>5</v>
      </c>
      <c r="B10" s="36" t="s">
        <v>115</v>
      </c>
      <c r="C10" s="36"/>
      <c r="D10" s="36"/>
      <c r="E10" s="36"/>
      <c r="F10" s="36"/>
      <c r="G10" s="19">
        <v>8</v>
      </c>
    </row>
    <row r="11" spans="1:7" ht="36" customHeight="1" x14ac:dyDescent="0.2">
      <c r="A11" s="4" t="s">
        <v>5</v>
      </c>
      <c r="B11" s="36" t="s">
        <v>38</v>
      </c>
      <c r="C11" s="36"/>
      <c r="D11" s="36"/>
      <c r="E11" s="36"/>
      <c r="F11" s="36"/>
      <c r="G11" s="19">
        <v>3</v>
      </c>
    </row>
    <row r="12" spans="1:7" ht="36" customHeight="1" x14ac:dyDescent="0.2">
      <c r="A12" s="4" t="s">
        <v>5</v>
      </c>
      <c r="B12" s="36" t="s">
        <v>139</v>
      </c>
      <c r="C12" s="36"/>
      <c r="D12" s="36"/>
      <c r="E12" s="36"/>
      <c r="F12" s="36"/>
      <c r="G12" s="19">
        <v>2</v>
      </c>
    </row>
    <row r="13" spans="1:7" ht="36" customHeight="1" thickBot="1" x14ac:dyDescent="0.25">
      <c r="A13" s="67" t="s">
        <v>15</v>
      </c>
      <c r="B13" s="67"/>
      <c r="C13" s="67"/>
      <c r="D13" s="67"/>
      <c r="E13" s="67"/>
      <c r="F13" s="67"/>
      <c r="G13" s="20">
        <f>SUM(G8:G12)</f>
        <v>18</v>
      </c>
    </row>
    <row r="14" spans="1:7" ht="36" customHeight="1" x14ac:dyDescent="0.2">
      <c r="A14" s="8" t="str">
        <f>IF(COUNTIF(A8:A12,"Y") = 5,"Y","N")</f>
        <v>N</v>
      </c>
      <c r="B14" s="31" t="s">
        <v>18</v>
      </c>
      <c r="C14" s="31"/>
      <c r="D14" s="31"/>
      <c r="E14" s="31"/>
      <c r="F14" s="31"/>
    </row>
    <row r="15" spans="1:7" ht="44" customHeight="1" x14ac:dyDescent="0.2">
      <c r="A15" s="7"/>
      <c r="B15" s="30"/>
      <c r="C15" s="30"/>
      <c r="D15" s="30"/>
      <c r="E15" s="30"/>
      <c r="F15" s="30"/>
    </row>
    <row r="16" spans="1:7" ht="30" customHeight="1" x14ac:dyDescent="0.2">
      <c r="A16" s="65" t="s">
        <v>58</v>
      </c>
      <c r="B16" s="65"/>
      <c r="C16" s="65"/>
      <c r="D16" s="65"/>
      <c r="E16" s="65"/>
      <c r="F16" s="65"/>
    </row>
    <row r="17" spans="1:9" ht="31" customHeight="1" x14ac:dyDescent="0.2">
      <c r="A17" s="69" t="s">
        <v>41</v>
      </c>
      <c r="B17" s="69"/>
      <c r="C17" s="69"/>
      <c r="D17" s="69" t="s">
        <v>50</v>
      </c>
      <c r="E17" s="69"/>
      <c r="F17" s="69"/>
    </row>
    <row r="18" spans="1:9" s="9" customFormat="1" ht="29" customHeight="1" x14ac:dyDescent="0.2">
      <c r="A18" s="4" t="s">
        <v>5</v>
      </c>
      <c r="B18" s="37" t="s">
        <v>116</v>
      </c>
      <c r="C18" s="38"/>
      <c r="D18" s="43" t="s">
        <v>81</v>
      </c>
      <c r="E18" s="43"/>
      <c r="F18" s="43"/>
      <c r="G18" s="1"/>
      <c r="H18" s="1"/>
      <c r="I18" s="1"/>
    </row>
    <row r="19" spans="1:9" s="9" customFormat="1" ht="29" customHeight="1" x14ac:dyDescent="0.2">
      <c r="A19" s="4" t="s">
        <v>5</v>
      </c>
      <c r="B19" s="37" t="s">
        <v>51</v>
      </c>
      <c r="C19" s="38"/>
      <c r="D19" s="43" t="s">
        <v>45</v>
      </c>
      <c r="E19" s="43"/>
      <c r="F19" s="43"/>
    </row>
    <row r="20" spans="1:9" s="9" customFormat="1" ht="29" customHeight="1" x14ac:dyDescent="0.2">
      <c r="A20" s="4" t="s">
        <v>5</v>
      </c>
      <c r="B20" s="37" t="s">
        <v>52</v>
      </c>
      <c r="C20" s="38"/>
      <c r="D20" s="37" t="s">
        <v>133</v>
      </c>
      <c r="E20" s="44"/>
      <c r="F20" s="38"/>
    </row>
    <row r="21" spans="1:9" s="9" customFormat="1" ht="29" customHeight="1" x14ac:dyDescent="0.2">
      <c r="A21" s="4" t="s">
        <v>5</v>
      </c>
      <c r="B21" s="37" t="s">
        <v>136</v>
      </c>
      <c r="C21" s="38"/>
      <c r="D21" s="37" t="s">
        <v>56</v>
      </c>
      <c r="E21" s="44"/>
      <c r="F21" s="38"/>
    </row>
    <row r="22" spans="1:9" s="9" customFormat="1" ht="29" customHeight="1" x14ac:dyDescent="0.2">
      <c r="A22" s="4" t="s">
        <v>5</v>
      </c>
      <c r="B22" s="37" t="s">
        <v>53</v>
      </c>
      <c r="C22" s="38"/>
      <c r="D22" s="37" t="s">
        <v>57</v>
      </c>
      <c r="E22" s="44"/>
      <c r="F22" s="38"/>
    </row>
    <row r="23" spans="1:9" s="9" customFormat="1" ht="29" customHeight="1" x14ac:dyDescent="0.2">
      <c r="A23" s="4" t="s">
        <v>5</v>
      </c>
      <c r="B23" s="37" t="s">
        <v>54</v>
      </c>
      <c r="C23" s="38"/>
      <c r="D23" s="37" t="s">
        <v>122</v>
      </c>
      <c r="E23" s="44"/>
      <c r="F23" s="38"/>
    </row>
    <row r="24" spans="1:9" s="9" customFormat="1" ht="29" customHeight="1" x14ac:dyDescent="0.2">
      <c r="A24" s="4" t="s">
        <v>5</v>
      </c>
      <c r="B24" s="37" t="s">
        <v>55</v>
      </c>
      <c r="C24" s="38"/>
      <c r="D24" s="37" t="s">
        <v>48</v>
      </c>
      <c r="E24" s="44"/>
      <c r="F24" s="38"/>
    </row>
  </sheetData>
  <mergeCells count="32">
    <mergeCell ref="D24:F24"/>
    <mergeCell ref="D19:F19"/>
    <mergeCell ref="D20:F20"/>
    <mergeCell ref="D22:F22"/>
    <mergeCell ref="B24:C24"/>
    <mergeCell ref="A16:F16"/>
    <mergeCell ref="A17:C17"/>
    <mergeCell ref="D17:F17"/>
    <mergeCell ref="D23:F23"/>
    <mergeCell ref="D18:F18"/>
    <mergeCell ref="B18:C18"/>
    <mergeCell ref="B19:C19"/>
    <mergeCell ref="B20:C20"/>
    <mergeCell ref="B22:C22"/>
    <mergeCell ref="B23:C23"/>
    <mergeCell ref="B21:C21"/>
    <mergeCell ref="D21:F21"/>
    <mergeCell ref="A1:G1"/>
    <mergeCell ref="A13:F13"/>
    <mergeCell ref="B14:F14"/>
    <mergeCell ref="B15:F15"/>
    <mergeCell ref="B3:C3"/>
    <mergeCell ref="D3:E3"/>
    <mergeCell ref="B4:C4"/>
    <mergeCell ref="D4:E4"/>
    <mergeCell ref="B5:C5"/>
    <mergeCell ref="B7:F7"/>
    <mergeCell ref="B8:F8"/>
    <mergeCell ref="B9:F9"/>
    <mergeCell ref="B11:F11"/>
    <mergeCell ref="B12:F12"/>
    <mergeCell ref="B10:F10"/>
  </mergeCells>
  <phoneticPr fontId="1" type="noConversion"/>
  <conditionalFormatting sqref="A8:A12">
    <cfRule type="cellIs" dxfId="29" priority="5" operator="equal">
      <formula>"Y"</formula>
    </cfRule>
    <cfRule type="cellIs" dxfId="28" priority="6" operator="equal">
      <formula>"N"</formula>
    </cfRule>
  </conditionalFormatting>
  <conditionalFormatting sqref="A14">
    <cfRule type="cellIs" dxfId="27" priority="24" operator="equal">
      <formula>"N"</formula>
    </cfRule>
    <cfRule type="cellIs" dxfId="26" priority="23" operator="equal">
      <formula>"Y"</formula>
    </cfRule>
  </conditionalFormatting>
  <conditionalFormatting sqref="A18:A24">
    <cfRule type="cellIs" dxfId="25" priority="1" operator="equal">
      <formula>"Y"</formula>
    </cfRule>
    <cfRule type="cellIs" dxfId="24" priority="2" operator="equal">
      <formula>"N"</formula>
    </cfRule>
  </conditionalFormatting>
  <printOptions horizontalCentered="1" verticalCentered="1"/>
  <pageMargins left="0.7" right="0.7" top="0.75" bottom="1.25" header="0.3" footer="0.3"/>
  <pageSetup scale="83" orientation="portrait" horizontalDpi="4294967292" verticalDpi="4294967292"/>
  <headerFooter>
    <oddHeader>&amp;C&amp;"Arial,Bold"&amp;10&amp;K000000Green Belt Define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63" t="s">
        <v>37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52" customHeight="1" x14ac:dyDescent="0.2">
      <c r="A7" s="64" t="s">
        <v>6</v>
      </c>
      <c r="B7" s="65" t="s">
        <v>7</v>
      </c>
      <c r="C7" s="65"/>
      <c r="D7" s="65"/>
      <c r="E7" s="65"/>
      <c r="F7" s="65"/>
      <c r="G7" s="64" t="s">
        <v>112</v>
      </c>
    </row>
    <row r="8" spans="1:7" ht="36" customHeight="1" x14ac:dyDescent="0.2">
      <c r="A8" s="4" t="s">
        <v>5</v>
      </c>
      <c r="B8" s="36" t="s">
        <v>137</v>
      </c>
      <c r="C8" s="36"/>
      <c r="D8" s="36"/>
      <c r="E8" s="36"/>
      <c r="F8" s="36"/>
      <c r="G8" s="19">
        <v>2</v>
      </c>
    </row>
    <row r="9" spans="1:7" ht="36" customHeight="1" x14ac:dyDescent="0.2">
      <c r="A9" s="4" t="s">
        <v>5</v>
      </c>
      <c r="B9" s="36" t="s">
        <v>134</v>
      </c>
      <c r="C9" s="36"/>
      <c r="D9" s="36"/>
      <c r="E9" s="36"/>
      <c r="F9" s="36"/>
      <c r="G9" s="19">
        <v>4</v>
      </c>
    </row>
    <row r="10" spans="1:7" ht="36" customHeight="1" x14ac:dyDescent="0.2">
      <c r="A10" s="4" t="s">
        <v>5</v>
      </c>
      <c r="B10" s="36" t="s">
        <v>138</v>
      </c>
      <c r="C10" s="36"/>
      <c r="D10" s="36"/>
      <c r="E10" s="36"/>
      <c r="F10" s="36"/>
      <c r="G10" s="19">
        <v>4</v>
      </c>
    </row>
    <row r="11" spans="1:7" ht="36" customHeight="1" thickBot="1" x14ac:dyDescent="0.25">
      <c r="A11" s="4" t="s">
        <v>5</v>
      </c>
      <c r="B11" s="36" t="s">
        <v>139</v>
      </c>
      <c r="C11" s="36"/>
      <c r="D11" s="36"/>
      <c r="E11" s="36"/>
      <c r="F11" s="36"/>
      <c r="G11" s="21">
        <v>2</v>
      </c>
    </row>
    <row r="12" spans="1:7" ht="36" customHeight="1" thickTop="1" thickBot="1" x14ac:dyDescent="0.25">
      <c r="A12" s="67" t="s">
        <v>15</v>
      </c>
      <c r="B12" s="67"/>
      <c r="C12" s="67"/>
      <c r="D12" s="67"/>
      <c r="E12" s="67"/>
      <c r="F12" s="67"/>
      <c r="G12" s="20">
        <f>SUM(G8:G11)</f>
        <v>12</v>
      </c>
    </row>
    <row r="13" spans="1:7" ht="36" customHeight="1" x14ac:dyDescent="0.2">
      <c r="A13" s="8" t="str">
        <f>IF(COUNTIF(A7:A11,"Y")=4,"Y","N")</f>
        <v>N</v>
      </c>
      <c r="B13" s="31" t="s">
        <v>19</v>
      </c>
      <c r="C13" s="31"/>
      <c r="D13" s="31"/>
      <c r="E13" s="31"/>
      <c r="F13" s="31"/>
    </row>
    <row r="14" spans="1:7" ht="29" customHeight="1" x14ac:dyDescent="0.2">
      <c r="A14" s="7"/>
      <c r="B14" s="30"/>
      <c r="C14" s="30"/>
      <c r="D14" s="30"/>
      <c r="E14" s="30"/>
      <c r="F14" s="30"/>
    </row>
    <row r="15" spans="1:7" ht="30" customHeight="1" x14ac:dyDescent="0.2">
      <c r="A15" s="65" t="s">
        <v>60</v>
      </c>
      <c r="B15" s="65"/>
      <c r="C15" s="65"/>
      <c r="D15" s="65"/>
      <c r="E15" s="65"/>
      <c r="F15" s="65"/>
    </row>
    <row r="16" spans="1:7" ht="21" customHeight="1" x14ac:dyDescent="0.2">
      <c r="A16" s="69" t="s">
        <v>41</v>
      </c>
      <c r="B16" s="69"/>
      <c r="C16" s="69"/>
      <c r="D16" s="69" t="s">
        <v>50</v>
      </c>
      <c r="E16" s="69"/>
      <c r="F16" s="69"/>
    </row>
    <row r="17" spans="1:6" s="9" customFormat="1" ht="29" customHeight="1" x14ac:dyDescent="0.2">
      <c r="A17" s="4" t="s">
        <v>5</v>
      </c>
      <c r="B17" s="37" t="s">
        <v>61</v>
      </c>
      <c r="C17" s="38"/>
      <c r="D17" s="43" t="s">
        <v>120</v>
      </c>
      <c r="E17" s="43"/>
      <c r="F17" s="43"/>
    </row>
    <row r="18" spans="1:6" s="9" customFormat="1" ht="29" customHeight="1" x14ac:dyDescent="0.2">
      <c r="A18" s="4" t="s">
        <v>5</v>
      </c>
      <c r="B18" s="37" t="s">
        <v>62</v>
      </c>
      <c r="C18" s="38"/>
      <c r="D18" s="39" t="s">
        <v>64</v>
      </c>
      <c r="E18" s="39"/>
      <c r="F18" s="39"/>
    </row>
    <row r="19" spans="1:6" s="9" customFormat="1" ht="29" customHeight="1" x14ac:dyDescent="0.2">
      <c r="A19" s="4" t="s">
        <v>5</v>
      </c>
      <c r="B19" s="37" t="s">
        <v>63</v>
      </c>
      <c r="C19" s="38"/>
      <c r="D19" s="39" t="s">
        <v>65</v>
      </c>
      <c r="E19" s="39"/>
      <c r="F19" s="39"/>
    </row>
    <row r="20" spans="1:6" s="9" customFormat="1" ht="29" customHeight="1" x14ac:dyDescent="0.2">
      <c r="A20" s="45"/>
      <c r="B20" s="45"/>
      <c r="C20" s="45"/>
      <c r="D20" s="39" t="s">
        <v>66</v>
      </c>
      <c r="E20" s="39"/>
      <c r="F20" s="39"/>
    </row>
    <row r="21" spans="1:6" s="9" customFormat="1" ht="29" customHeight="1" x14ac:dyDescent="0.2">
      <c r="A21" s="45"/>
      <c r="B21" s="45"/>
      <c r="C21" s="45"/>
      <c r="D21" s="39" t="s">
        <v>57</v>
      </c>
      <c r="E21" s="39"/>
      <c r="F21" s="39"/>
    </row>
    <row r="22" spans="1:6" s="9" customFormat="1" ht="29" customHeight="1" x14ac:dyDescent="0.2">
      <c r="A22" s="45"/>
      <c r="B22" s="45"/>
      <c r="C22" s="45"/>
      <c r="D22" s="39" t="s">
        <v>117</v>
      </c>
      <c r="E22" s="39"/>
      <c r="F22" s="39"/>
    </row>
  </sheetData>
  <mergeCells count="29">
    <mergeCell ref="A1:G1"/>
    <mergeCell ref="A22:C22"/>
    <mergeCell ref="D22:F22"/>
    <mergeCell ref="D19:F19"/>
    <mergeCell ref="A20:C20"/>
    <mergeCell ref="D20:F20"/>
    <mergeCell ref="A21:C21"/>
    <mergeCell ref="D21:F21"/>
    <mergeCell ref="B19:C19"/>
    <mergeCell ref="B8:F8"/>
    <mergeCell ref="B9:F9"/>
    <mergeCell ref="B7:F7"/>
    <mergeCell ref="D3:E3"/>
    <mergeCell ref="D4:E4"/>
    <mergeCell ref="B3:C3"/>
    <mergeCell ref="B4:C4"/>
    <mergeCell ref="B5:C5"/>
    <mergeCell ref="B10:F10"/>
    <mergeCell ref="B11:F11"/>
    <mergeCell ref="A12:F12"/>
    <mergeCell ref="B13:F13"/>
    <mergeCell ref="B14:F14"/>
    <mergeCell ref="D18:F18"/>
    <mergeCell ref="A15:F15"/>
    <mergeCell ref="A16:C16"/>
    <mergeCell ref="D16:F16"/>
    <mergeCell ref="D17:F17"/>
    <mergeCell ref="B17:C17"/>
    <mergeCell ref="B18:C18"/>
  </mergeCells>
  <phoneticPr fontId="1" type="noConversion"/>
  <conditionalFormatting sqref="A8:A11">
    <cfRule type="cellIs" dxfId="23" priority="10" operator="equal">
      <formula>"N"</formula>
    </cfRule>
    <cfRule type="cellIs" dxfId="22" priority="9" operator="equal">
      <formula>"Y"</formula>
    </cfRule>
  </conditionalFormatting>
  <conditionalFormatting sqref="A13">
    <cfRule type="cellIs" dxfId="21" priority="8" operator="equal">
      <formula>"N"</formula>
    </cfRule>
    <cfRule type="cellIs" dxfId="20" priority="7" operator="equal">
      <formula>"Y"</formula>
    </cfRule>
  </conditionalFormatting>
  <conditionalFormatting sqref="A17:A19">
    <cfRule type="cellIs" dxfId="19" priority="1" operator="equal">
      <formula>"Y"</formula>
    </cfRule>
    <cfRule type="cellIs" dxfId="18" priority="2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Measure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63" t="s">
        <v>36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52" customHeight="1" x14ac:dyDescent="0.2">
      <c r="A7" s="64" t="s">
        <v>6</v>
      </c>
      <c r="B7" s="70" t="s">
        <v>9</v>
      </c>
      <c r="C7" s="71"/>
      <c r="D7" s="71"/>
      <c r="E7" s="71"/>
      <c r="F7" s="72"/>
      <c r="G7" s="64" t="s">
        <v>97</v>
      </c>
    </row>
    <row r="8" spans="1:7" ht="36" customHeight="1" x14ac:dyDescent="0.2">
      <c r="A8" s="4" t="s">
        <v>5</v>
      </c>
      <c r="B8" s="36" t="s">
        <v>140</v>
      </c>
      <c r="C8" s="36"/>
      <c r="D8" s="36"/>
      <c r="E8" s="36"/>
      <c r="F8" s="36"/>
      <c r="G8" s="19">
        <v>4</v>
      </c>
    </row>
    <row r="9" spans="1:7" ht="36" customHeight="1" x14ac:dyDescent="0.2">
      <c r="A9" s="4" t="s">
        <v>5</v>
      </c>
      <c r="B9" s="36" t="s">
        <v>118</v>
      </c>
      <c r="C9" s="36"/>
      <c r="D9" s="36"/>
      <c r="E9" s="36"/>
      <c r="F9" s="36"/>
      <c r="G9" s="19">
        <v>4</v>
      </c>
    </row>
    <row r="10" spans="1:7" ht="36" customHeight="1" x14ac:dyDescent="0.2">
      <c r="A10" s="4" t="s">
        <v>5</v>
      </c>
      <c r="B10" s="36" t="s">
        <v>119</v>
      </c>
      <c r="C10" s="36"/>
      <c r="D10" s="36"/>
      <c r="E10" s="36"/>
      <c r="F10" s="36"/>
      <c r="G10" s="19">
        <v>6</v>
      </c>
    </row>
    <row r="11" spans="1:7" ht="36" customHeight="1" thickBot="1" x14ac:dyDescent="0.25">
      <c r="A11" s="4" t="s">
        <v>5</v>
      </c>
      <c r="B11" s="36" t="s">
        <v>141</v>
      </c>
      <c r="C11" s="36"/>
      <c r="D11" s="36"/>
      <c r="E11" s="36"/>
      <c r="F11" s="36"/>
      <c r="G11" s="21">
        <v>2</v>
      </c>
    </row>
    <row r="12" spans="1:7" ht="36" customHeight="1" thickTop="1" thickBot="1" x14ac:dyDescent="0.25">
      <c r="A12" s="67" t="s">
        <v>15</v>
      </c>
      <c r="B12" s="67"/>
      <c r="C12" s="67"/>
      <c r="D12" s="67"/>
      <c r="E12" s="67"/>
      <c r="F12" s="67"/>
      <c r="G12" s="20">
        <f>SUM(G8:G11)</f>
        <v>16</v>
      </c>
    </row>
    <row r="13" spans="1:7" ht="36" customHeight="1" x14ac:dyDescent="0.2">
      <c r="A13" s="8" t="str">
        <f>IF(COUNTIF(A6:A11,"Y")=4,"Y","N")</f>
        <v>N</v>
      </c>
      <c r="B13" s="31" t="s">
        <v>20</v>
      </c>
      <c r="C13" s="31"/>
      <c r="D13" s="31"/>
      <c r="E13" s="31"/>
      <c r="F13" s="31"/>
    </row>
    <row r="14" spans="1:7" ht="36" customHeight="1" x14ac:dyDescent="0.2">
      <c r="A14" s="7"/>
      <c r="B14" s="30"/>
      <c r="C14" s="30"/>
      <c r="D14" s="30"/>
      <c r="E14" s="30"/>
      <c r="F14" s="30"/>
    </row>
    <row r="15" spans="1:7" ht="30" customHeight="1" x14ac:dyDescent="0.2">
      <c r="A15" s="65" t="s">
        <v>68</v>
      </c>
      <c r="B15" s="65"/>
      <c r="C15" s="65"/>
      <c r="D15" s="65"/>
      <c r="E15" s="65"/>
      <c r="F15" s="65"/>
    </row>
    <row r="16" spans="1:7" ht="21" customHeight="1" x14ac:dyDescent="0.2">
      <c r="A16" s="69" t="s">
        <v>41</v>
      </c>
      <c r="B16" s="69"/>
      <c r="C16" s="69"/>
      <c r="D16" s="69" t="s">
        <v>50</v>
      </c>
      <c r="E16" s="69"/>
      <c r="F16" s="69"/>
    </row>
    <row r="17" spans="1:6" s="9" customFormat="1" ht="29" customHeight="1" x14ac:dyDescent="0.2">
      <c r="A17" s="4" t="s">
        <v>5</v>
      </c>
      <c r="B17" s="37" t="s">
        <v>69</v>
      </c>
      <c r="C17" s="38"/>
      <c r="D17" s="43" t="s">
        <v>71</v>
      </c>
      <c r="E17" s="43"/>
      <c r="F17" s="43"/>
    </row>
    <row r="18" spans="1:6" s="9" customFormat="1" ht="29" customHeight="1" x14ac:dyDescent="0.2">
      <c r="A18" s="4" t="s">
        <v>5</v>
      </c>
      <c r="B18" s="37" t="s">
        <v>70</v>
      </c>
      <c r="C18" s="38"/>
      <c r="D18" s="39" t="s">
        <v>72</v>
      </c>
      <c r="E18" s="39"/>
      <c r="F18" s="39"/>
    </row>
    <row r="19" spans="1:6" s="9" customFormat="1" ht="29" customHeight="1" x14ac:dyDescent="0.2">
      <c r="A19" s="4" t="s">
        <v>5</v>
      </c>
      <c r="B19" s="37" t="s">
        <v>142</v>
      </c>
      <c r="C19" s="38"/>
      <c r="D19" s="39" t="s">
        <v>86</v>
      </c>
      <c r="E19" s="39"/>
      <c r="F19" s="39"/>
    </row>
    <row r="20" spans="1:6" s="9" customFormat="1" ht="29" customHeight="1" x14ac:dyDescent="0.2">
      <c r="A20" s="45"/>
      <c r="B20" s="45"/>
      <c r="C20" s="45"/>
      <c r="D20" s="39" t="s">
        <v>62</v>
      </c>
      <c r="E20" s="39"/>
      <c r="F20" s="39"/>
    </row>
    <row r="21" spans="1:6" s="9" customFormat="1" ht="29" customHeight="1" x14ac:dyDescent="0.2">
      <c r="A21" s="45"/>
      <c r="B21" s="45"/>
      <c r="C21" s="45"/>
      <c r="D21" s="39" t="s">
        <v>120</v>
      </c>
      <c r="E21" s="39"/>
      <c r="F21" s="39"/>
    </row>
    <row r="22" spans="1:6" s="9" customFormat="1" ht="29" customHeight="1" x14ac:dyDescent="0.2">
      <c r="A22" s="45"/>
      <c r="B22" s="45"/>
      <c r="C22" s="45"/>
      <c r="D22" s="39" t="s">
        <v>121</v>
      </c>
      <c r="E22" s="39"/>
      <c r="F22" s="39"/>
    </row>
    <row r="23" spans="1:6" s="9" customFormat="1" ht="29" customHeight="1" x14ac:dyDescent="0.2">
      <c r="A23" s="45"/>
      <c r="B23" s="45"/>
      <c r="C23" s="45"/>
      <c r="D23" s="39" t="s">
        <v>117</v>
      </c>
      <c r="E23" s="39"/>
      <c r="F23" s="39"/>
    </row>
  </sheetData>
  <mergeCells count="31">
    <mergeCell ref="A15:F15"/>
    <mergeCell ref="A16:C16"/>
    <mergeCell ref="D16:F16"/>
    <mergeCell ref="A22:C22"/>
    <mergeCell ref="D22:F22"/>
    <mergeCell ref="D19:F19"/>
    <mergeCell ref="A20:C20"/>
    <mergeCell ref="D20:F20"/>
    <mergeCell ref="A21:C21"/>
    <mergeCell ref="D21:F21"/>
    <mergeCell ref="B3:C3"/>
    <mergeCell ref="D3:E3"/>
    <mergeCell ref="B4:C4"/>
    <mergeCell ref="D4:E4"/>
    <mergeCell ref="A1:G1"/>
    <mergeCell ref="A23:C23"/>
    <mergeCell ref="D23:F23"/>
    <mergeCell ref="B11:F11"/>
    <mergeCell ref="B5:C5"/>
    <mergeCell ref="B7:F7"/>
    <mergeCell ref="B8:F8"/>
    <mergeCell ref="B9:F9"/>
    <mergeCell ref="B10:F10"/>
    <mergeCell ref="D17:F17"/>
    <mergeCell ref="D18:F18"/>
    <mergeCell ref="B17:C17"/>
    <mergeCell ref="B18:C18"/>
    <mergeCell ref="B19:C19"/>
    <mergeCell ref="A12:F12"/>
    <mergeCell ref="B13:F13"/>
    <mergeCell ref="B14:F14"/>
  </mergeCells>
  <phoneticPr fontId="1" type="noConversion"/>
  <conditionalFormatting sqref="A8:A11">
    <cfRule type="cellIs" dxfId="17" priority="10" operator="equal">
      <formula>"N"</formula>
    </cfRule>
    <cfRule type="cellIs" dxfId="16" priority="9" operator="equal">
      <formula>"Y"</formula>
    </cfRule>
  </conditionalFormatting>
  <conditionalFormatting sqref="A13">
    <cfRule type="cellIs" dxfId="15" priority="8" operator="equal">
      <formula>"N"</formula>
    </cfRule>
    <cfRule type="cellIs" dxfId="14" priority="7" operator="equal">
      <formula>"Y"</formula>
    </cfRule>
  </conditionalFormatting>
  <conditionalFormatting sqref="A17:A19">
    <cfRule type="cellIs" dxfId="13" priority="1" operator="equal">
      <formula>"Y"</formula>
    </cfRule>
    <cfRule type="cellIs" dxfId="12" priority="2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Analyze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63" t="s">
        <v>35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51" x14ac:dyDescent="0.2">
      <c r="A7" s="64" t="s">
        <v>6</v>
      </c>
      <c r="B7" s="65" t="s">
        <v>10</v>
      </c>
      <c r="C7" s="65"/>
      <c r="D7" s="65"/>
      <c r="E7" s="65"/>
      <c r="F7" s="65"/>
      <c r="G7" s="64" t="s">
        <v>97</v>
      </c>
    </row>
    <row r="8" spans="1:7" ht="36" customHeight="1" x14ac:dyDescent="0.2">
      <c r="A8" s="4" t="s">
        <v>5</v>
      </c>
      <c r="B8" s="36" t="s">
        <v>88</v>
      </c>
      <c r="C8" s="36"/>
      <c r="D8" s="36"/>
      <c r="E8" s="36"/>
      <c r="F8" s="36"/>
      <c r="G8" s="19">
        <v>3</v>
      </c>
    </row>
    <row r="9" spans="1:7" ht="36" customHeight="1" x14ac:dyDescent="0.2">
      <c r="A9" s="4" t="s">
        <v>5</v>
      </c>
      <c r="B9" s="36" t="s">
        <v>123</v>
      </c>
      <c r="C9" s="36"/>
      <c r="D9" s="36"/>
      <c r="E9" s="36"/>
      <c r="F9" s="36"/>
      <c r="G9" s="19">
        <v>4</v>
      </c>
    </row>
    <row r="10" spans="1:7" ht="36" customHeight="1" x14ac:dyDescent="0.2">
      <c r="A10" s="4" t="s">
        <v>5</v>
      </c>
      <c r="B10" s="49" t="s">
        <v>124</v>
      </c>
      <c r="C10" s="50"/>
      <c r="D10" s="50"/>
      <c r="E10" s="50"/>
      <c r="F10" s="51"/>
      <c r="G10" s="19">
        <v>4</v>
      </c>
    </row>
    <row r="11" spans="1:7" ht="36" customHeight="1" x14ac:dyDescent="0.2">
      <c r="A11" s="4" t="s">
        <v>5</v>
      </c>
      <c r="B11" s="49" t="s">
        <v>31</v>
      </c>
      <c r="C11" s="50"/>
      <c r="D11" s="50"/>
      <c r="E11" s="50"/>
      <c r="F11" s="51"/>
      <c r="G11" s="19">
        <v>3</v>
      </c>
    </row>
    <row r="12" spans="1:7" ht="36" customHeight="1" thickBot="1" x14ac:dyDescent="0.25">
      <c r="A12" s="4" t="s">
        <v>5</v>
      </c>
      <c r="B12" s="49" t="s">
        <v>126</v>
      </c>
      <c r="C12" s="50"/>
      <c r="D12" s="50"/>
      <c r="E12" s="50"/>
      <c r="F12" s="51"/>
      <c r="G12" s="21">
        <v>2</v>
      </c>
    </row>
    <row r="13" spans="1:7" ht="36" customHeight="1" thickTop="1" thickBot="1" x14ac:dyDescent="0.25">
      <c r="A13" s="67" t="s">
        <v>15</v>
      </c>
      <c r="B13" s="67"/>
      <c r="C13" s="67"/>
      <c r="D13" s="67"/>
      <c r="E13" s="67"/>
      <c r="F13" s="67"/>
      <c r="G13" s="20">
        <f>SUM(G8:G12)</f>
        <v>16</v>
      </c>
    </row>
    <row r="14" spans="1:7" ht="36" customHeight="1" x14ac:dyDescent="0.2">
      <c r="A14" s="8" t="str">
        <f>IF(COUNTIF(A7:A12,"Y")=5,"Y","N")</f>
        <v>N</v>
      </c>
      <c r="B14" s="31" t="s">
        <v>21</v>
      </c>
      <c r="C14" s="31"/>
      <c r="D14" s="31"/>
      <c r="E14" s="31"/>
      <c r="F14" s="31"/>
    </row>
    <row r="15" spans="1:7" ht="36" customHeight="1" x14ac:dyDescent="0.2">
      <c r="A15" s="7"/>
      <c r="B15" s="30"/>
      <c r="C15" s="30"/>
      <c r="D15" s="30"/>
      <c r="E15" s="30"/>
      <c r="F15" s="30"/>
    </row>
    <row r="16" spans="1:7" ht="30" customHeight="1" x14ac:dyDescent="0.2">
      <c r="A16" s="65" t="s">
        <v>73</v>
      </c>
      <c r="B16" s="65"/>
      <c r="C16" s="65"/>
      <c r="D16" s="65"/>
      <c r="E16" s="65"/>
      <c r="F16" s="65"/>
    </row>
    <row r="17" spans="1:6" ht="21" customHeight="1" x14ac:dyDescent="0.2">
      <c r="A17" s="69" t="s">
        <v>41</v>
      </c>
      <c r="B17" s="69"/>
      <c r="C17" s="69"/>
      <c r="D17" s="69" t="s">
        <v>50</v>
      </c>
      <c r="E17" s="69"/>
      <c r="F17" s="69"/>
    </row>
    <row r="18" spans="1:6" s="9" customFormat="1" ht="29" customHeight="1" x14ac:dyDescent="0.2">
      <c r="A18" s="4" t="s">
        <v>5</v>
      </c>
      <c r="B18" s="37" t="s">
        <v>94</v>
      </c>
      <c r="C18" s="38"/>
      <c r="D18" s="46" t="s">
        <v>74</v>
      </c>
      <c r="E18" s="47"/>
      <c r="F18" s="48"/>
    </row>
    <row r="19" spans="1:6" s="9" customFormat="1" ht="29" customHeight="1" x14ac:dyDescent="0.2">
      <c r="A19" s="4" t="s">
        <v>5</v>
      </c>
      <c r="B19" s="37" t="s">
        <v>84</v>
      </c>
      <c r="C19" s="38"/>
      <c r="D19" s="37" t="s">
        <v>75</v>
      </c>
      <c r="E19" s="44"/>
      <c r="F19" s="38"/>
    </row>
    <row r="20" spans="1:6" s="9" customFormat="1" ht="29" customHeight="1" x14ac:dyDescent="0.2">
      <c r="A20" s="4" t="s">
        <v>5</v>
      </c>
      <c r="B20" s="37" t="s">
        <v>125</v>
      </c>
      <c r="C20" s="38"/>
      <c r="D20" s="37" t="s">
        <v>76</v>
      </c>
      <c r="E20" s="44"/>
      <c r="F20" s="38"/>
    </row>
    <row r="21" spans="1:6" s="9" customFormat="1" ht="29" customHeight="1" x14ac:dyDescent="0.2">
      <c r="A21" s="45"/>
      <c r="B21" s="45"/>
      <c r="C21" s="45"/>
      <c r="D21" s="37" t="s">
        <v>77</v>
      </c>
      <c r="E21" s="44"/>
      <c r="F21" s="38"/>
    </row>
    <row r="22" spans="1:6" s="9" customFormat="1" ht="29" customHeight="1" x14ac:dyDescent="0.2">
      <c r="A22" s="45"/>
      <c r="B22" s="45"/>
      <c r="C22" s="45"/>
      <c r="D22" s="37" t="s">
        <v>143</v>
      </c>
      <c r="E22" s="44"/>
      <c r="F22" s="38"/>
    </row>
    <row r="23" spans="1:6" s="9" customFormat="1" ht="29" customHeight="1" x14ac:dyDescent="0.2">
      <c r="A23" s="45"/>
      <c r="B23" s="45"/>
      <c r="C23" s="45"/>
      <c r="D23" s="37" t="s">
        <v>85</v>
      </c>
      <c r="E23" s="44"/>
      <c r="F23" s="38"/>
    </row>
    <row r="24" spans="1:6" ht="33" customHeight="1" x14ac:dyDescent="0.2">
      <c r="A24" s="45"/>
      <c r="B24" s="45"/>
      <c r="C24" s="45"/>
      <c r="D24" s="37" t="s">
        <v>127</v>
      </c>
      <c r="E24" s="44"/>
      <c r="F24" s="38"/>
    </row>
    <row r="25" spans="1:6" ht="37" customHeight="1" x14ac:dyDescent="0.2">
      <c r="A25" s="45"/>
      <c r="B25" s="45"/>
      <c r="C25" s="45"/>
      <c r="D25" s="37" t="s">
        <v>67</v>
      </c>
      <c r="E25" s="44"/>
      <c r="F25" s="38"/>
    </row>
  </sheetData>
  <mergeCells count="34">
    <mergeCell ref="A13:F13"/>
    <mergeCell ref="B14:F14"/>
    <mergeCell ref="B15:F15"/>
    <mergeCell ref="A16:F16"/>
    <mergeCell ref="A17:C17"/>
    <mergeCell ref="D17:F17"/>
    <mergeCell ref="B12:F12"/>
    <mergeCell ref="B5:C5"/>
    <mergeCell ref="B7:F7"/>
    <mergeCell ref="B8:F8"/>
    <mergeCell ref="B9:F9"/>
    <mergeCell ref="B11:F11"/>
    <mergeCell ref="B10:F10"/>
    <mergeCell ref="B3:C3"/>
    <mergeCell ref="D3:E3"/>
    <mergeCell ref="B4:C4"/>
    <mergeCell ref="D4:E4"/>
    <mergeCell ref="A1:G1"/>
    <mergeCell ref="A25:C25"/>
    <mergeCell ref="D25:F25"/>
    <mergeCell ref="D23:F23"/>
    <mergeCell ref="B18:C18"/>
    <mergeCell ref="B19:C19"/>
    <mergeCell ref="B20:C20"/>
    <mergeCell ref="D18:F18"/>
    <mergeCell ref="D19:F19"/>
    <mergeCell ref="A24:C24"/>
    <mergeCell ref="D24:F24"/>
    <mergeCell ref="A21:C21"/>
    <mergeCell ref="A23:C23"/>
    <mergeCell ref="D20:F20"/>
    <mergeCell ref="D21:F21"/>
    <mergeCell ref="A22:C22"/>
    <mergeCell ref="D22:F22"/>
  </mergeCells>
  <phoneticPr fontId="1" type="noConversion"/>
  <conditionalFormatting sqref="A8:A12">
    <cfRule type="cellIs" dxfId="11" priority="1" operator="equal">
      <formula>"Y"</formula>
    </cfRule>
    <cfRule type="cellIs" dxfId="10" priority="2" operator="equal">
      <formula>"N"</formula>
    </cfRule>
  </conditionalFormatting>
  <conditionalFormatting sqref="A14">
    <cfRule type="cellIs" dxfId="9" priority="12" operator="equal">
      <formula>"N"</formula>
    </cfRule>
    <cfRule type="cellIs" dxfId="8" priority="11" operator="equal">
      <formula>"Y"</formula>
    </cfRule>
  </conditionalFormatting>
  <conditionalFormatting sqref="A18:A20">
    <cfRule type="cellIs" dxfId="7" priority="5" operator="equal">
      <formula>"Y"</formula>
    </cfRule>
    <cfRule type="cellIs" dxfId="6" priority="6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Improve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63" t="s">
        <v>34</v>
      </c>
      <c r="B1" s="63"/>
      <c r="C1" s="63"/>
      <c r="D1" s="63"/>
      <c r="E1" s="63"/>
      <c r="F1" s="63"/>
      <c r="G1" s="63"/>
    </row>
    <row r="2" spans="1:7" ht="15" customHeight="1" x14ac:dyDescent="0.2"/>
    <row r="3" spans="1:7" s="6" customFormat="1" ht="15" customHeight="1" x14ac:dyDescent="0.15">
      <c r="A3" s="12" t="s">
        <v>114</v>
      </c>
      <c r="B3" s="27" t="str">
        <f>Dashboard!B5:C5</f>
        <v>Enter Green Belt</v>
      </c>
      <c r="C3" s="27"/>
      <c r="D3" s="28" t="s">
        <v>3</v>
      </c>
      <c r="E3" s="28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9" t="str">
        <f>Dashboard!B6:C6</f>
        <v>Enter Project Name</v>
      </c>
      <c r="C4" s="29"/>
      <c r="D4" s="28" t="s">
        <v>4</v>
      </c>
      <c r="E4" s="28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9" t="str">
        <f>Dashboard!B7:C7</f>
        <v xml:space="preserve">Enter Champion/Sponsor </v>
      </c>
      <c r="C5" s="29"/>
      <c r="D5" s="2"/>
      <c r="E5" s="15"/>
      <c r="F5" s="1"/>
    </row>
    <row r="6" spans="1:7" ht="15" customHeight="1" x14ac:dyDescent="0.2"/>
    <row r="7" spans="1:7" s="2" customFormat="1" ht="51" x14ac:dyDescent="0.2">
      <c r="A7" s="64" t="s">
        <v>6</v>
      </c>
      <c r="B7" s="65" t="s">
        <v>11</v>
      </c>
      <c r="C7" s="65"/>
      <c r="D7" s="65"/>
      <c r="E7" s="65"/>
      <c r="F7" s="65"/>
      <c r="G7" s="64" t="s">
        <v>97</v>
      </c>
    </row>
    <row r="8" spans="1:7" ht="36" customHeight="1" x14ac:dyDescent="0.2">
      <c r="A8" s="4" t="s">
        <v>5</v>
      </c>
      <c r="B8" s="36" t="s">
        <v>32</v>
      </c>
      <c r="C8" s="36"/>
      <c r="D8" s="36"/>
      <c r="E8" s="36"/>
      <c r="F8" s="36"/>
      <c r="G8" s="19">
        <v>4</v>
      </c>
    </row>
    <row r="9" spans="1:7" ht="36" customHeight="1" x14ac:dyDescent="0.2">
      <c r="A9" s="4" t="s">
        <v>5</v>
      </c>
      <c r="B9" s="36" t="s">
        <v>144</v>
      </c>
      <c r="C9" s="36"/>
      <c r="D9" s="36"/>
      <c r="E9" s="36"/>
      <c r="F9" s="36"/>
      <c r="G9" s="19">
        <v>4</v>
      </c>
    </row>
    <row r="10" spans="1:7" ht="36" customHeight="1" x14ac:dyDescent="0.2">
      <c r="A10" s="4" t="s">
        <v>5</v>
      </c>
      <c r="B10" s="36" t="s">
        <v>33</v>
      </c>
      <c r="C10" s="36"/>
      <c r="D10" s="36"/>
      <c r="E10" s="36"/>
      <c r="F10" s="36"/>
      <c r="G10" s="19">
        <v>2</v>
      </c>
    </row>
    <row r="11" spans="1:7" ht="36" customHeight="1" thickBot="1" x14ac:dyDescent="0.25">
      <c r="A11" s="4" t="s">
        <v>5</v>
      </c>
      <c r="B11" s="36" t="s">
        <v>131</v>
      </c>
      <c r="C11" s="36"/>
      <c r="D11" s="36"/>
      <c r="E11" s="36"/>
      <c r="F11" s="36"/>
      <c r="G11" s="21">
        <v>2</v>
      </c>
    </row>
    <row r="12" spans="1:7" ht="36" customHeight="1" thickTop="1" thickBot="1" x14ac:dyDescent="0.25">
      <c r="A12" s="4" t="s">
        <v>5</v>
      </c>
      <c r="B12" s="36" t="s">
        <v>130</v>
      </c>
      <c r="C12" s="36"/>
      <c r="D12" s="36"/>
      <c r="E12" s="36"/>
      <c r="F12" s="36"/>
      <c r="G12" s="21">
        <v>1</v>
      </c>
    </row>
    <row r="13" spans="1:7" ht="36" customHeight="1" thickTop="1" thickBot="1" x14ac:dyDescent="0.25">
      <c r="A13" s="67" t="s">
        <v>15</v>
      </c>
      <c r="B13" s="67"/>
      <c r="C13" s="67"/>
      <c r="D13" s="67"/>
      <c r="E13" s="67"/>
      <c r="F13" s="67"/>
      <c r="G13" s="20">
        <f>SUM(G8:G12)</f>
        <v>13</v>
      </c>
    </row>
    <row r="14" spans="1:7" ht="36" customHeight="1" x14ac:dyDescent="0.2">
      <c r="A14" s="8" t="str">
        <f>IF(COUNTIF(A7:A12,"Y")=5,"Y","N")</f>
        <v>N</v>
      </c>
      <c r="B14" s="31" t="s">
        <v>22</v>
      </c>
      <c r="C14" s="31"/>
      <c r="D14" s="31"/>
      <c r="E14" s="31"/>
      <c r="F14" s="31"/>
    </row>
    <row r="15" spans="1:7" ht="36" customHeight="1" x14ac:dyDescent="0.2">
      <c r="A15" s="7"/>
      <c r="B15" s="30"/>
      <c r="C15" s="30"/>
      <c r="D15" s="30"/>
      <c r="E15" s="30"/>
      <c r="F15" s="30"/>
    </row>
    <row r="16" spans="1:7" ht="30" customHeight="1" x14ac:dyDescent="0.2">
      <c r="A16" s="65" t="s">
        <v>78</v>
      </c>
      <c r="B16" s="65"/>
      <c r="C16" s="65"/>
      <c r="D16" s="65"/>
      <c r="E16" s="65"/>
      <c r="F16" s="65"/>
    </row>
    <row r="17" spans="1:6" ht="21" customHeight="1" x14ac:dyDescent="0.2">
      <c r="A17" s="69" t="s">
        <v>41</v>
      </c>
      <c r="B17" s="69"/>
      <c r="C17" s="69"/>
      <c r="D17" s="69" t="s">
        <v>50</v>
      </c>
      <c r="E17" s="69"/>
      <c r="F17" s="69"/>
    </row>
    <row r="18" spans="1:6" s="9" customFormat="1" ht="29" customHeight="1" x14ac:dyDescent="0.2">
      <c r="A18" s="4" t="s">
        <v>5</v>
      </c>
      <c r="B18" s="37" t="s">
        <v>79</v>
      </c>
      <c r="C18" s="38"/>
      <c r="D18" s="43" t="s">
        <v>81</v>
      </c>
      <c r="E18" s="43"/>
      <c r="F18" s="43"/>
    </row>
    <row r="19" spans="1:6" s="9" customFormat="1" ht="29" customHeight="1" x14ac:dyDescent="0.2">
      <c r="A19" s="4" t="s">
        <v>5</v>
      </c>
      <c r="B19" s="37" t="s">
        <v>129</v>
      </c>
      <c r="C19" s="38"/>
      <c r="D19" s="43" t="s">
        <v>145</v>
      </c>
      <c r="E19" s="43"/>
      <c r="F19" s="43"/>
    </row>
    <row r="20" spans="1:6" s="9" customFormat="1" ht="29" customHeight="1" x14ac:dyDescent="0.2">
      <c r="A20" s="4" t="s">
        <v>5</v>
      </c>
      <c r="B20" s="37" t="s">
        <v>80</v>
      </c>
      <c r="C20" s="38"/>
      <c r="D20" s="37" t="s">
        <v>82</v>
      </c>
      <c r="E20" s="44"/>
      <c r="F20" s="38"/>
    </row>
    <row r="21" spans="1:6" s="9" customFormat="1" ht="29" customHeight="1" x14ac:dyDescent="0.2">
      <c r="A21" s="4" t="s">
        <v>5</v>
      </c>
      <c r="B21" s="37" t="s">
        <v>48</v>
      </c>
      <c r="C21" s="38"/>
      <c r="D21" s="37" t="s">
        <v>83</v>
      </c>
      <c r="E21" s="44"/>
      <c r="F21" s="38"/>
    </row>
    <row r="22" spans="1:6" s="9" customFormat="1" ht="29" customHeight="1" x14ac:dyDescent="0.2">
      <c r="A22" s="45"/>
      <c r="B22" s="45"/>
      <c r="C22" s="45"/>
      <c r="D22" s="37" t="s">
        <v>128</v>
      </c>
      <c r="E22" s="44"/>
      <c r="F22" s="38"/>
    </row>
    <row r="23" spans="1:6" s="9" customFormat="1" ht="29" customHeight="1" x14ac:dyDescent="0.2">
      <c r="A23" s="45"/>
      <c r="B23" s="45"/>
      <c r="C23" s="45"/>
      <c r="D23" s="37" t="s">
        <v>132</v>
      </c>
      <c r="E23" s="44"/>
      <c r="F23" s="38"/>
    </row>
  </sheetData>
  <mergeCells count="30">
    <mergeCell ref="A23:C23"/>
    <mergeCell ref="D23:F23"/>
    <mergeCell ref="D20:F20"/>
    <mergeCell ref="D21:F21"/>
    <mergeCell ref="D22:F22"/>
    <mergeCell ref="A22:C22"/>
    <mergeCell ref="B20:C20"/>
    <mergeCell ref="B21:C21"/>
    <mergeCell ref="A1:G1"/>
    <mergeCell ref="B12:F12"/>
    <mergeCell ref="B5:C5"/>
    <mergeCell ref="B7:F7"/>
    <mergeCell ref="B8:F8"/>
    <mergeCell ref="B9:F9"/>
    <mergeCell ref="B10:F10"/>
    <mergeCell ref="B11:F11"/>
    <mergeCell ref="D18:F18"/>
    <mergeCell ref="D19:F19"/>
    <mergeCell ref="B3:C3"/>
    <mergeCell ref="D3:E3"/>
    <mergeCell ref="B4:C4"/>
    <mergeCell ref="D4:E4"/>
    <mergeCell ref="A13:F13"/>
    <mergeCell ref="B14:F14"/>
    <mergeCell ref="B15:F15"/>
    <mergeCell ref="A16:F16"/>
    <mergeCell ref="A17:C17"/>
    <mergeCell ref="D17:F17"/>
    <mergeCell ref="B18:C18"/>
    <mergeCell ref="B19:C19"/>
  </mergeCells>
  <phoneticPr fontId="1" type="noConversion"/>
  <conditionalFormatting sqref="A8:A12">
    <cfRule type="cellIs" dxfId="5" priority="1" operator="equal">
      <formula>"Y"</formula>
    </cfRule>
    <cfRule type="cellIs" dxfId="4" priority="2" operator="equal">
      <formula>"N"</formula>
    </cfRule>
  </conditionalFormatting>
  <conditionalFormatting sqref="A14">
    <cfRule type="cellIs" dxfId="3" priority="18" operator="equal">
      <formula>"N"</formula>
    </cfRule>
    <cfRule type="cellIs" dxfId="2" priority="17" operator="equal">
      <formula>"Y"</formula>
    </cfRule>
  </conditionalFormatting>
  <conditionalFormatting sqref="A18:A21">
    <cfRule type="cellIs" dxfId="1" priority="7" operator="equal">
      <formula>"Y"</formula>
    </cfRule>
    <cfRule type="cellIs" dxfId="0" priority="8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Control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1316-4815-8144-87E9-03BE5BE27AE3}">
  <dimension ref="A1:F34"/>
  <sheetViews>
    <sheetView showGridLines="0" zoomScaleNormal="100" workbookViewId="0">
      <selection sqref="A1:F1"/>
    </sheetView>
  </sheetViews>
  <sheetFormatPr baseColWidth="10" defaultColWidth="14.1640625" defaultRowHeight="16" x14ac:dyDescent="0.2"/>
  <cols>
    <col min="1" max="16384" width="14.1640625" style="1"/>
  </cols>
  <sheetData>
    <row r="1" spans="1:6" ht="32" customHeight="1" x14ac:dyDescent="0.2">
      <c r="A1" s="63" t="s">
        <v>113</v>
      </c>
      <c r="B1" s="63"/>
      <c r="C1" s="63"/>
      <c r="D1" s="63"/>
      <c r="E1" s="63"/>
      <c r="F1" s="63"/>
    </row>
    <row r="2" spans="1:6" ht="15" customHeight="1" x14ac:dyDescent="0.2"/>
    <row r="3" spans="1:6" s="6" customFormat="1" ht="30" customHeight="1" x14ac:dyDescent="0.15">
      <c r="A3" s="65" t="s">
        <v>8</v>
      </c>
      <c r="B3" s="65"/>
      <c r="C3" s="65"/>
      <c r="D3" s="65"/>
      <c r="E3" s="65"/>
      <c r="F3" s="64" t="s">
        <v>97</v>
      </c>
    </row>
    <row r="4" spans="1:6" s="6" customFormat="1" ht="17" customHeight="1" x14ac:dyDescent="0.15">
      <c r="A4" s="55" t="s">
        <v>24</v>
      </c>
      <c r="B4" s="55"/>
      <c r="C4" s="55"/>
      <c r="D4" s="55"/>
      <c r="E4" s="55"/>
      <c r="F4" s="19">
        <v>2</v>
      </c>
    </row>
    <row r="5" spans="1:6" s="6" customFormat="1" ht="36" customHeight="1" x14ac:dyDescent="0.15">
      <c r="A5" s="52" t="s">
        <v>90</v>
      </c>
      <c r="B5" s="52"/>
      <c r="C5" s="52"/>
      <c r="D5" s="52"/>
      <c r="E5" s="52"/>
      <c r="F5" s="19">
        <v>3</v>
      </c>
    </row>
    <row r="6" spans="1:6" ht="17" customHeight="1" x14ac:dyDescent="0.2">
      <c r="A6" s="52" t="s">
        <v>115</v>
      </c>
      <c r="B6" s="52"/>
      <c r="C6" s="52"/>
      <c r="D6" s="52"/>
      <c r="E6" s="52"/>
      <c r="F6" s="19">
        <v>8</v>
      </c>
    </row>
    <row r="7" spans="1:6" ht="17" customHeight="1" x14ac:dyDescent="0.2">
      <c r="A7" s="52" t="s">
        <v>38</v>
      </c>
      <c r="B7" s="52"/>
      <c r="C7" s="52"/>
      <c r="D7" s="52"/>
      <c r="E7" s="52"/>
      <c r="F7" s="19">
        <v>3</v>
      </c>
    </row>
    <row r="8" spans="1:6" s="2" customFormat="1" ht="17" customHeight="1" x14ac:dyDescent="0.2">
      <c r="A8" s="52" t="s">
        <v>139</v>
      </c>
      <c r="B8" s="52"/>
      <c r="C8" s="52"/>
      <c r="D8" s="52"/>
      <c r="E8" s="52"/>
      <c r="F8" s="19">
        <v>2</v>
      </c>
    </row>
    <row r="9" spans="1:6" ht="30" customHeight="1" x14ac:dyDescent="0.2">
      <c r="A9" s="53" t="s">
        <v>107</v>
      </c>
      <c r="B9" s="53"/>
      <c r="C9" s="53"/>
      <c r="D9" s="53"/>
      <c r="E9" s="54"/>
      <c r="F9" s="25">
        <f>'Green Belt Define Tollgate'!G13</f>
        <v>18</v>
      </c>
    </row>
    <row r="10" spans="1:6" ht="30" customHeight="1" x14ac:dyDescent="0.2">
      <c r="A10" s="65" t="s">
        <v>7</v>
      </c>
      <c r="B10" s="65"/>
      <c r="C10" s="65"/>
      <c r="D10" s="65"/>
      <c r="E10" s="65"/>
      <c r="F10" s="64" t="s">
        <v>102</v>
      </c>
    </row>
    <row r="11" spans="1:6" ht="17" customHeight="1" x14ac:dyDescent="0.2">
      <c r="A11" s="52" t="s">
        <v>25</v>
      </c>
      <c r="B11" s="52"/>
      <c r="C11" s="52"/>
      <c r="D11" s="52"/>
      <c r="E11" s="52"/>
      <c r="F11" s="24">
        <f>'Green Belt Measure Tollgate'!G8</f>
        <v>2</v>
      </c>
    </row>
    <row r="12" spans="1:6" ht="37" customHeight="1" x14ac:dyDescent="0.2">
      <c r="A12" s="52" t="s">
        <v>134</v>
      </c>
      <c r="B12" s="52"/>
      <c r="C12" s="52"/>
      <c r="D12" s="52"/>
      <c r="E12" s="52"/>
      <c r="F12" s="24">
        <f>'Green Belt Measure Tollgate'!G9</f>
        <v>4</v>
      </c>
    </row>
    <row r="13" spans="1:6" ht="17" customHeight="1" x14ac:dyDescent="0.2">
      <c r="A13" s="52" t="s">
        <v>26</v>
      </c>
      <c r="B13" s="52"/>
      <c r="C13" s="52"/>
      <c r="D13" s="52"/>
      <c r="E13" s="52"/>
      <c r="F13" s="24">
        <f>'Green Belt Measure Tollgate'!G10</f>
        <v>4</v>
      </c>
    </row>
    <row r="14" spans="1:6" ht="17" customHeight="1" x14ac:dyDescent="0.2">
      <c r="A14" s="52" t="s">
        <v>146</v>
      </c>
      <c r="B14" s="52"/>
      <c r="C14" s="52"/>
      <c r="D14" s="52"/>
      <c r="E14" s="52"/>
      <c r="F14" s="24">
        <f>'Green Belt Measure Tollgate'!G11</f>
        <v>2</v>
      </c>
    </row>
    <row r="15" spans="1:6" ht="30" customHeight="1" x14ac:dyDescent="0.2">
      <c r="A15" s="53" t="s">
        <v>108</v>
      </c>
      <c r="B15" s="53"/>
      <c r="C15" s="53"/>
      <c r="D15" s="53"/>
      <c r="E15" s="54"/>
      <c r="F15" s="25">
        <f>'Green Belt Measure Tollgate'!G12</f>
        <v>12</v>
      </c>
    </row>
    <row r="16" spans="1:6" ht="30" customHeight="1" x14ac:dyDescent="0.2">
      <c r="A16" s="65" t="s">
        <v>9</v>
      </c>
      <c r="B16" s="65"/>
      <c r="C16" s="65"/>
      <c r="D16" s="65"/>
      <c r="E16" s="65"/>
      <c r="F16" s="64" t="s">
        <v>102</v>
      </c>
    </row>
    <row r="17" spans="1:6" s="9" customFormat="1" ht="31" customHeight="1" x14ac:dyDescent="0.2">
      <c r="A17" s="52" t="s">
        <v>140</v>
      </c>
      <c r="B17" s="52"/>
      <c r="C17" s="52"/>
      <c r="D17" s="52"/>
      <c r="E17" s="52"/>
      <c r="F17" s="24">
        <f>'Green Belt Analyze Tollgate'!G8</f>
        <v>4</v>
      </c>
    </row>
    <row r="18" spans="1:6" s="9" customFormat="1" ht="17" customHeight="1" x14ac:dyDescent="0.2">
      <c r="A18" s="52" t="s">
        <v>29</v>
      </c>
      <c r="B18" s="52"/>
      <c r="C18" s="52"/>
      <c r="D18" s="52"/>
      <c r="E18" s="52"/>
      <c r="F18" s="24">
        <f>'Green Belt Analyze Tollgate'!G9</f>
        <v>4</v>
      </c>
    </row>
    <row r="19" spans="1:6" s="9" customFormat="1" ht="31" customHeight="1" x14ac:dyDescent="0.2">
      <c r="A19" s="52" t="s">
        <v>119</v>
      </c>
      <c r="B19" s="52"/>
      <c r="C19" s="52"/>
      <c r="D19" s="52"/>
      <c r="E19" s="52"/>
      <c r="F19" s="24">
        <f>'Green Belt Analyze Tollgate'!G10</f>
        <v>6</v>
      </c>
    </row>
    <row r="20" spans="1:6" s="9" customFormat="1" ht="17" customHeight="1" x14ac:dyDescent="0.2">
      <c r="A20" s="52" t="s">
        <v>141</v>
      </c>
      <c r="B20" s="52"/>
      <c r="C20" s="52"/>
      <c r="D20" s="52"/>
      <c r="E20" s="52"/>
      <c r="F20" s="24">
        <f>'Green Belt Analyze Tollgate'!G11</f>
        <v>2</v>
      </c>
    </row>
    <row r="21" spans="1:6" s="9" customFormat="1" ht="30" customHeight="1" x14ac:dyDescent="0.2">
      <c r="A21" s="53" t="s">
        <v>109</v>
      </c>
      <c r="B21" s="53"/>
      <c r="C21" s="53"/>
      <c r="D21" s="53"/>
      <c r="E21" s="54"/>
      <c r="F21" s="25">
        <f>'Green Belt Analyze Tollgate'!G12</f>
        <v>16</v>
      </c>
    </row>
    <row r="22" spans="1:6" s="9" customFormat="1" ht="30" customHeight="1" x14ac:dyDescent="0.2">
      <c r="A22" s="65" t="s">
        <v>10</v>
      </c>
      <c r="B22" s="65"/>
      <c r="C22" s="65"/>
      <c r="D22" s="65"/>
      <c r="E22" s="65"/>
      <c r="F22" s="64" t="s">
        <v>102</v>
      </c>
    </row>
    <row r="23" spans="1:6" ht="17" customHeight="1" x14ac:dyDescent="0.2">
      <c r="A23" s="52" t="s">
        <v>103</v>
      </c>
      <c r="B23" s="52"/>
      <c r="C23" s="52"/>
      <c r="D23" s="52"/>
      <c r="E23" s="52"/>
      <c r="F23" s="24">
        <f>'Green Belt Improve Tollgate'!G8</f>
        <v>3</v>
      </c>
    </row>
    <row r="24" spans="1:6" ht="17" customHeight="1" x14ac:dyDescent="0.2">
      <c r="A24" s="52" t="s">
        <v>123</v>
      </c>
      <c r="B24" s="52"/>
      <c r="C24" s="52"/>
      <c r="D24" s="52"/>
      <c r="E24" s="52"/>
      <c r="F24" s="24">
        <f>'Green Belt Improve Tollgate'!G9</f>
        <v>4</v>
      </c>
    </row>
    <row r="25" spans="1:6" ht="17" customHeight="1" x14ac:dyDescent="0.2">
      <c r="A25" s="56" t="s">
        <v>124</v>
      </c>
      <c r="B25" s="57"/>
      <c r="C25" s="57"/>
      <c r="D25" s="57"/>
      <c r="E25" s="58"/>
      <c r="F25" s="24">
        <f>'Green Belt Improve Tollgate'!G10</f>
        <v>4</v>
      </c>
    </row>
    <row r="26" spans="1:6" ht="17" customHeight="1" x14ac:dyDescent="0.2">
      <c r="A26" s="56" t="s">
        <v>31</v>
      </c>
      <c r="B26" s="57"/>
      <c r="C26" s="57"/>
      <c r="D26" s="57"/>
      <c r="E26" s="58"/>
      <c r="F26" s="24">
        <f>'Green Belt Improve Tollgate'!G11</f>
        <v>3</v>
      </c>
    </row>
    <row r="27" spans="1:6" ht="17" customHeight="1" x14ac:dyDescent="0.2">
      <c r="A27" s="56" t="s">
        <v>126</v>
      </c>
      <c r="B27" s="57"/>
      <c r="C27" s="57"/>
      <c r="D27" s="57"/>
      <c r="E27" s="58"/>
      <c r="F27" s="24">
        <f>'Green Belt Improve Tollgate'!G12</f>
        <v>2</v>
      </c>
    </row>
    <row r="28" spans="1:6" ht="30" customHeight="1" x14ac:dyDescent="0.2">
      <c r="A28" s="53" t="s">
        <v>110</v>
      </c>
      <c r="B28" s="53"/>
      <c r="C28" s="53"/>
      <c r="D28" s="53"/>
      <c r="E28" s="54"/>
      <c r="F28" s="25">
        <f>'Green Belt Improve Tollgate'!G13</f>
        <v>16</v>
      </c>
    </row>
    <row r="29" spans="1:6" ht="30" customHeight="1" x14ac:dyDescent="0.2">
      <c r="A29" s="65" t="s">
        <v>11</v>
      </c>
      <c r="B29" s="65"/>
      <c r="C29" s="65"/>
      <c r="D29" s="65"/>
      <c r="E29" s="65"/>
      <c r="F29" s="64" t="s">
        <v>102</v>
      </c>
    </row>
    <row r="30" spans="1:6" ht="17" customHeight="1" x14ac:dyDescent="0.2">
      <c r="A30" s="52" t="s">
        <v>32</v>
      </c>
      <c r="B30" s="52"/>
      <c r="C30" s="52"/>
      <c r="D30" s="52"/>
      <c r="E30" s="52"/>
      <c r="F30" s="24">
        <f>'Green Belt Control Tollgate'!G8</f>
        <v>4</v>
      </c>
    </row>
    <row r="31" spans="1:6" ht="17" customHeight="1" x14ac:dyDescent="0.2">
      <c r="A31" s="52" t="s">
        <v>147</v>
      </c>
      <c r="B31" s="52"/>
      <c r="C31" s="52"/>
      <c r="D31" s="52"/>
      <c r="E31" s="52"/>
      <c r="F31" s="24">
        <f>'Green Belt Control Tollgate'!G9</f>
        <v>4</v>
      </c>
    </row>
    <row r="32" spans="1:6" ht="17" customHeight="1" x14ac:dyDescent="0.2">
      <c r="A32" s="52" t="s">
        <v>148</v>
      </c>
      <c r="B32" s="52"/>
      <c r="C32" s="52"/>
      <c r="D32" s="52"/>
      <c r="E32" s="52"/>
      <c r="F32" s="24">
        <f>'Green Belt Control Tollgate'!G10</f>
        <v>2</v>
      </c>
    </row>
    <row r="33" spans="1:6" ht="17" customHeight="1" x14ac:dyDescent="0.2">
      <c r="A33" s="52" t="s">
        <v>131</v>
      </c>
      <c r="B33" s="52"/>
      <c r="C33" s="52"/>
      <c r="D33" s="52"/>
      <c r="E33" s="52"/>
      <c r="F33" s="24">
        <f>'Green Belt Control Tollgate'!G12</f>
        <v>1</v>
      </c>
    </row>
    <row r="34" spans="1:6" ht="30" customHeight="1" x14ac:dyDescent="0.2">
      <c r="A34" s="59" t="s">
        <v>111</v>
      </c>
      <c r="B34" s="59"/>
      <c r="C34" s="59"/>
      <c r="D34" s="59"/>
      <c r="E34" s="60"/>
      <c r="F34" s="25">
        <f>'Green Belt Control Tollgate'!G13</f>
        <v>13</v>
      </c>
    </row>
  </sheetData>
  <mergeCells count="33">
    <mergeCell ref="A34:E34"/>
    <mergeCell ref="A28:E28"/>
    <mergeCell ref="A29:E29"/>
    <mergeCell ref="A30:E30"/>
    <mergeCell ref="A31:E31"/>
    <mergeCell ref="A32:E32"/>
    <mergeCell ref="A33:E33"/>
    <mergeCell ref="A27:E27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14:E14"/>
    <mergeCell ref="A15:E15"/>
    <mergeCell ref="A12:E12"/>
    <mergeCell ref="A1:F1"/>
    <mergeCell ref="A9:E9"/>
    <mergeCell ref="A10:E10"/>
    <mergeCell ref="A11:E11"/>
    <mergeCell ref="A13:E13"/>
    <mergeCell ref="A3:E3"/>
    <mergeCell ref="A4:E4"/>
    <mergeCell ref="A5:E5"/>
    <mergeCell ref="A6:E6"/>
    <mergeCell ref="A8:E8"/>
    <mergeCell ref="A7:E7"/>
  </mergeCells>
  <printOptions horizontalCentered="1" verticalCentered="1"/>
  <pageMargins left="0.7" right="0.7" top="0.75" bottom="1.25" header="0.3" footer="0.3"/>
  <pageSetup scale="87" orientation="portrait" horizontalDpi="4294967292" verticalDpi="4294967292"/>
  <headerFooter>
    <oddHeader>&amp;C&amp;"Arial,Bold"&amp;10&amp;K000000Green Belt Tollgate Checklist</oddHeader>
    <oddFooter>&amp;C&amp;"Arial,Regular"&amp;8&amp;G 
Copyright 2024 GoLeanSixSigma.com. All Rights Reserved.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"/>
  <sheetViews>
    <sheetView workbookViewId="0">
      <selection activeCell="F29" sqref="F29"/>
    </sheetView>
  </sheetViews>
  <sheetFormatPr baseColWidth="10" defaultRowHeight="16" x14ac:dyDescent="0.2"/>
  <cols>
    <col min="6" max="6" width="20.83203125" customWidth="1"/>
  </cols>
  <sheetData>
    <row r="1" spans="1:6" ht="34" x14ac:dyDescent="0.2">
      <c r="A1" s="32" t="s">
        <v>8</v>
      </c>
      <c r="B1" s="32"/>
      <c r="C1" s="32"/>
      <c r="D1" s="32"/>
      <c r="E1" s="32"/>
      <c r="F1" s="3" t="s">
        <v>97</v>
      </c>
    </row>
    <row r="2" spans="1:6" x14ac:dyDescent="0.2">
      <c r="A2" s="55" t="s">
        <v>24</v>
      </c>
      <c r="B2" s="55"/>
      <c r="C2" s="55"/>
      <c r="D2" s="55"/>
      <c r="E2" s="55"/>
      <c r="F2" s="22">
        <f>'Green Belt Define Tollgate'!G8</f>
        <v>2</v>
      </c>
    </row>
    <row r="3" spans="1:6" ht="29" customHeight="1" x14ac:dyDescent="0.2">
      <c r="A3" s="52" t="s">
        <v>90</v>
      </c>
      <c r="B3" s="52"/>
      <c r="C3" s="52"/>
      <c r="D3" s="52"/>
      <c r="E3" s="52"/>
      <c r="F3" s="22">
        <f>'Green Belt Define Tollgate'!G9</f>
        <v>3</v>
      </c>
    </row>
    <row r="4" spans="1:6" x14ac:dyDescent="0.2">
      <c r="A4" s="52" t="s">
        <v>38</v>
      </c>
      <c r="B4" s="52"/>
      <c r="C4" s="52"/>
      <c r="D4" s="52"/>
      <c r="E4" s="52"/>
      <c r="F4" s="22">
        <f>'Green Belt Define Tollgate'!G11</f>
        <v>3</v>
      </c>
    </row>
    <row r="5" spans="1:6" x14ac:dyDescent="0.2">
      <c r="A5" s="52" t="s">
        <v>95</v>
      </c>
      <c r="B5" s="52"/>
      <c r="C5" s="52"/>
      <c r="D5" s="52"/>
      <c r="E5" s="52"/>
      <c r="F5" s="22">
        <f>'Green Belt Define Tollgate'!G12</f>
        <v>2</v>
      </c>
    </row>
    <row r="6" spans="1:6" x14ac:dyDescent="0.2">
      <c r="A6" s="52" t="s">
        <v>96</v>
      </c>
      <c r="B6" s="52"/>
      <c r="C6" s="52"/>
      <c r="D6" s="52"/>
      <c r="E6" s="52"/>
      <c r="F6" s="22" t="e">
        <f>'Green Belt Define Tollgate'!#REF!</f>
        <v>#REF!</v>
      </c>
    </row>
    <row r="7" spans="1:6" x14ac:dyDescent="0.2">
      <c r="A7" s="61" t="s">
        <v>107</v>
      </c>
      <c r="B7" s="61"/>
      <c r="C7" s="61"/>
      <c r="D7" s="61"/>
      <c r="E7" s="62"/>
      <c r="F7" s="23">
        <f>'Green Belt Define Tollgate'!G13</f>
        <v>18</v>
      </c>
    </row>
    <row r="8" spans="1:6" ht="17" x14ac:dyDescent="0.2">
      <c r="A8" s="32" t="s">
        <v>7</v>
      </c>
      <c r="B8" s="32"/>
      <c r="C8" s="32"/>
      <c r="D8" s="32"/>
      <c r="E8" s="32"/>
      <c r="F8" s="3" t="s">
        <v>102</v>
      </c>
    </row>
    <row r="9" spans="1:6" x14ac:dyDescent="0.2">
      <c r="A9" s="52" t="s">
        <v>25</v>
      </c>
      <c r="B9" s="52"/>
      <c r="C9" s="52"/>
      <c r="D9" s="52"/>
      <c r="E9" s="52"/>
      <c r="F9" s="22">
        <f>'Green Belt Measure Tollgate'!G8</f>
        <v>2</v>
      </c>
    </row>
    <row r="10" spans="1:6" ht="28" customHeight="1" x14ac:dyDescent="0.2">
      <c r="A10" s="52" t="s">
        <v>89</v>
      </c>
      <c r="B10" s="52"/>
      <c r="C10" s="52"/>
      <c r="D10" s="52"/>
      <c r="E10" s="52"/>
      <c r="F10" s="22">
        <f>'Green Belt Measure Tollgate'!G9</f>
        <v>4</v>
      </c>
    </row>
    <row r="11" spans="1:6" x14ac:dyDescent="0.2">
      <c r="A11" s="52" t="s">
        <v>26</v>
      </c>
      <c r="B11" s="52"/>
      <c r="C11" s="52"/>
      <c r="D11" s="52"/>
      <c r="E11" s="52"/>
      <c r="F11" s="22">
        <f>'Green Belt Measure Tollgate'!G10</f>
        <v>4</v>
      </c>
    </row>
    <row r="12" spans="1:6" x14ac:dyDescent="0.2">
      <c r="A12" s="52" t="s">
        <v>0</v>
      </c>
      <c r="B12" s="52"/>
      <c r="C12" s="52"/>
      <c r="D12" s="52"/>
      <c r="E12" s="52"/>
      <c r="F12" s="22">
        <f>'Green Belt Measure Tollgate'!G11</f>
        <v>2</v>
      </c>
    </row>
    <row r="13" spans="1:6" x14ac:dyDescent="0.2">
      <c r="A13" s="61" t="s">
        <v>108</v>
      </c>
      <c r="B13" s="61"/>
      <c r="C13" s="61"/>
      <c r="D13" s="61"/>
      <c r="E13" s="62"/>
      <c r="F13" s="23">
        <f>'Green Belt Measure Tollgate'!G12</f>
        <v>12</v>
      </c>
    </row>
    <row r="14" spans="1:6" ht="17" x14ac:dyDescent="0.2">
      <c r="A14" s="32" t="s">
        <v>9</v>
      </c>
      <c r="B14" s="32"/>
      <c r="C14" s="32"/>
      <c r="D14" s="32"/>
      <c r="E14" s="32"/>
      <c r="F14" s="3" t="s">
        <v>102</v>
      </c>
    </row>
    <row r="15" spans="1:6" ht="29" customHeight="1" x14ac:dyDescent="0.2">
      <c r="A15" s="52" t="s">
        <v>104</v>
      </c>
      <c r="B15" s="52"/>
      <c r="C15" s="52"/>
      <c r="D15" s="52"/>
      <c r="E15" s="52"/>
      <c r="F15" s="22">
        <f>'Green Belt Analyze Tollgate'!G8</f>
        <v>4</v>
      </c>
    </row>
    <row r="16" spans="1:6" x14ac:dyDescent="0.2">
      <c r="A16" s="52" t="s">
        <v>29</v>
      </c>
      <c r="B16" s="52"/>
      <c r="C16" s="52"/>
      <c r="D16" s="52"/>
      <c r="E16" s="52"/>
      <c r="F16" s="22">
        <f>'Green Belt Analyze Tollgate'!G9</f>
        <v>4</v>
      </c>
    </row>
    <row r="17" spans="1:6" x14ac:dyDescent="0.2">
      <c r="A17" s="52" t="s">
        <v>98</v>
      </c>
      <c r="B17" s="52"/>
      <c r="C17" s="52"/>
      <c r="D17" s="52"/>
      <c r="E17" s="52"/>
      <c r="F17" s="22">
        <f>'Green Belt Analyze Tollgate'!G10</f>
        <v>6</v>
      </c>
    </row>
    <row r="18" spans="1:6" x14ac:dyDescent="0.2">
      <c r="A18" s="52" t="s">
        <v>30</v>
      </c>
      <c r="B18" s="52"/>
      <c r="C18" s="52"/>
      <c r="D18" s="52"/>
      <c r="E18" s="52"/>
      <c r="F18" s="22">
        <f>'Green Belt Analyze Tollgate'!G11</f>
        <v>2</v>
      </c>
    </row>
    <row r="19" spans="1:6" x14ac:dyDescent="0.2">
      <c r="A19" s="61" t="s">
        <v>109</v>
      </c>
      <c r="B19" s="61"/>
      <c r="C19" s="61"/>
      <c r="D19" s="61"/>
      <c r="E19" s="62"/>
      <c r="F19" s="23">
        <f>'Green Belt Analyze Tollgate'!G12</f>
        <v>16</v>
      </c>
    </row>
    <row r="20" spans="1:6" ht="17" x14ac:dyDescent="0.2">
      <c r="A20" s="32" t="s">
        <v>10</v>
      </c>
      <c r="B20" s="32"/>
      <c r="C20" s="32"/>
      <c r="D20" s="32"/>
      <c r="E20" s="32"/>
      <c r="F20" s="3" t="s">
        <v>102</v>
      </c>
    </row>
    <row r="21" spans="1:6" x14ac:dyDescent="0.2">
      <c r="A21" s="52" t="s">
        <v>103</v>
      </c>
      <c r="B21" s="52"/>
      <c r="C21" s="52"/>
      <c r="D21" s="52"/>
      <c r="E21" s="52"/>
      <c r="F21" s="22">
        <f>'Green Belt Improve Tollgate'!G8</f>
        <v>3</v>
      </c>
    </row>
    <row r="22" spans="1:6" x14ac:dyDescent="0.2">
      <c r="A22" s="52" t="s">
        <v>100</v>
      </c>
      <c r="B22" s="52"/>
      <c r="C22" s="52"/>
      <c r="D22" s="52"/>
      <c r="E22" s="52"/>
      <c r="F22" s="22">
        <f>'Green Belt Improve Tollgate'!G9</f>
        <v>4</v>
      </c>
    </row>
    <row r="23" spans="1:6" x14ac:dyDescent="0.2">
      <c r="A23" s="56" t="s">
        <v>99</v>
      </c>
      <c r="B23" s="57"/>
      <c r="C23" s="57"/>
      <c r="D23" s="57"/>
      <c r="E23" s="58"/>
      <c r="F23" s="22">
        <f>'Green Belt Improve Tollgate'!G10</f>
        <v>4</v>
      </c>
    </row>
    <row r="24" spans="1:6" x14ac:dyDescent="0.2">
      <c r="A24" s="56" t="s">
        <v>101</v>
      </c>
      <c r="B24" s="57"/>
      <c r="C24" s="57"/>
      <c r="D24" s="57"/>
      <c r="E24" s="58"/>
      <c r="F24" s="22">
        <f>'Green Belt Improve Tollgate'!G11</f>
        <v>3</v>
      </c>
    </row>
    <row r="25" spans="1:6" x14ac:dyDescent="0.2">
      <c r="A25" s="56" t="s">
        <v>31</v>
      </c>
      <c r="B25" s="57"/>
      <c r="C25" s="57"/>
      <c r="D25" s="57"/>
      <c r="E25" s="58"/>
      <c r="F25" s="22">
        <f>'Green Belt Improve Tollgate'!G12</f>
        <v>2</v>
      </c>
    </row>
    <row r="26" spans="1:6" x14ac:dyDescent="0.2">
      <c r="A26" s="61" t="s">
        <v>110</v>
      </c>
      <c r="B26" s="61"/>
      <c r="C26" s="61"/>
      <c r="D26" s="61"/>
      <c r="E26" s="62"/>
      <c r="F26" s="23">
        <f>'Green Belt Improve Tollgate'!G13</f>
        <v>16</v>
      </c>
    </row>
    <row r="27" spans="1:6" ht="17" x14ac:dyDescent="0.2">
      <c r="A27" s="32" t="s">
        <v>11</v>
      </c>
      <c r="B27" s="32"/>
      <c r="C27" s="32"/>
      <c r="D27" s="32"/>
      <c r="E27" s="32"/>
      <c r="F27" s="3" t="s">
        <v>102</v>
      </c>
    </row>
    <row r="28" spans="1:6" x14ac:dyDescent="0.2">
      <c r="A28" s="52" t="s">
        <v>32</v>
      </c>
      <c r="B28" s="52"/>
      <c r="C28" s="52"/>
      <c r="D28" s="52"/>
      <c r="E28" s="52"/>
      <c r="F28" s="22">
        <f>'Green Belt Control Tollgate'!G8</f>
        <v>4</v>
      </c>
    </row>
    <row r="29" spans="1:6" x14ac:dyDescent="0.2">
      <c r="A29" s="52" t="s">
        <v>106</v>
      </c>
      <c r="B29" s="52"/>
      <c r="C29" s="52"/>
      <c r="D29" s="52"/>
      <c r="E29" s="52"/>
      <c r="F29" s="22">
        <f>'Green Belt Control Tollgate'!G9</f>
        <v>4</v>
      </c>
    </row>
    <row r="30" spans="1:6" x14ac:dyDescent="0.2">
      <c r="A30" s="52" t="s">
        <v>105</v>
      </c>
      <c r="B30" s="52"/>
      <c r="C30" s="52"/>
      <c r="D30" s="52"/>
      <c r="E30" s="52"/>
      <c r="F30" s="22">
        <f>'Green Belt Control Tollgate'!G10</f>
        <v>2</v>
      </c>
    </row>
    <row r="31" spans="1:6" x14ac:dyDescent="0.2">
      <c r="A31" s="52" t="s">
        <v>23</v>
      </c>
      <c r="B31" s="52"/>
      <c r="C31" s="52"/>
      <c r="D31" s="52"/>
      <c r="E31" s="52"/>
      <c r="F31" s="22">
        <f>'Green Belt Control Tollgate'!G12</f>
        <v>1</v>
      </c>
    </row>
    <row r="32" spans="1:6" x14ac:dyDescent="0.2">
      <c r="A32" s="61" t="s">
        <v>111</v>
      </c>
      <c r="B32" s="61"/>
      <c r="C32" s="61"/>
      <c r="D32" s="61"/>
      <c r="E32" s="62"/>
      <c r="F32" s="23">
        <f>'Green Belt Control Tollgate'!G13</f>
        <v>13</v>
      </c>
    </row>
  </sheetData>
  <mergeCells count="32">
    <mergeCell ref="A32:E32"/>
    <mergeCell ref="A29:E29"/>
    <mergeCell ref="A30:E30"/>
    <mergeCell ref="A31:E31"/>
    <mergeCell ref="A7:E7"/>
    <mergeCell ref="A13:E13"/>
    <mergeCell ref="A19:E19"/>
    <mergeCell ref="A26:E26"/>
    <mergeCell ref="A22:E22"/>
    <mergeCell ref="A23:E23"/>
    <mergeCell ref="A24:E24"/>
    <mergeCell ref="A25:E25"/>
    <mergeCell ref="A27:E27"/>
    <mergeCell ref="A28:E28"/>
    <mergeCell ref="A15:E15"/>
    <mergeCell ref="A16:E16"/>
    <mergeCell ref="A17:E17"/>
    <mergeCell ref="A18:E18"/>
    <mergeCell ref="A20:E20"/>
    <mergeCell ref="A21:E21"/>
    <mergeCell ref="A8:E8"/>
    <mergeCell ref="A9:E9"/>
    <mergeCell ref="A10:E10"/>
    <mergeCell ref="A11:E11"/>
    <mergeCell ref="A12:E12"/>
    <mergeCell ref="A14:E14"/>
    <mergeCell ref="A6:E6"/>
    <mergeCell ref="A1:E1"/>
    <mergeCell ref="A2:E2"/>
    <mergeCell ref="A3:E3"/>
    <mergeCell ref="A4:E4"/>
    <mergeCell ref="A5:E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Dashboard</vt:lpstr>
      <vt:lpstr>Green Belt Intro Tollgate</vt:lpstr>
      <vt:lpstr>Green Belt Define Tollgate</vt:lpstr>
      <vt:lpstr>Green Belt Measure Tollgate</vt:lpstr>
      <vt:lpstr>Green Belt Analyze Tollgate</vt:lpstr>
      <vt:lpstr>Green Belt Improve Tollgate</vt:lpstr>
      <vt:lpstr>Green Belt Control Tollgate</vt:lpstr>
      <vt:lpstr>Estimated Meeting Times</vt:lpstr>
      <vt:lpstr>(Original) Est. Meeting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2024-02-08T23:39:08Z</dcterms:modified>
</cp:coreProperties>
</file>